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come_VND" sheetId="2" r:id="rId5"/>
  </sheets>
  <definedNames/>
  <calcPr/>
</workbook>
</file>

<file path=xl/sharedStrings.xml><?xml version="1.0" encoding="utf-8"?>
<sst xmlns="http://schemas.openxmlformats.org/spreadsheetml/2006/main" count="2850" uniqueCount="1304">
  <si>
    <t>year</t>
  </si>
  <si>
    <t>month</t>
  </si>
  <si>
    <t>GDP_grow_rate
(%)</t>
  </si>
  <si>
    <t>industry
(%)</t>
  </si>
  <si>
    <t>agriculture
(%)</t>
  </si>
  <si>
    <t>service
(%)</t>
  </si>
  <si>
    <t>GDP_real
(billion VND)</t>
  </si>
  <si>
    <t>GDP_per_capita
(VND)</t>
  </si>
  <si>
    <t>CPI
(%)</t>
  </si>
  <si>
    <t>FDI_in
(billion USD)</t>
  </si>
  <si>
    <t>FDI_out
(billion USD)</t>
  </si>
  <si>
    <t>inflation_rate
(%)</t>
  </si>
  <si>
    <t>exchange_rate
(%)</t>
  </si>
  <si>
    <t>exchange
(VND/USD)</t>
  </si>
  <si>
    <t>export
(milion USD)</t>
  </si>
  <si>
    <t>import
(million USD)</t>
  </si>
  <si>
    <t>workers
(million people)</t>
  </si>
  <si>
    <t>unemployment_rate
(%)</t>
  </si>
  <si>
    <t>income
(USD)</t>
  </si>
  <si>
    <t>income_VND
(VND)</t>
  </si>
  <si>
    <t>8.61</t>
  </si>
  <si>
    <t>3.76</t>
  </si>
  <si>
    <t>0.4</t>
  </si>
  <si>
    <t>0.55</t>
  </si>
  <si>
    <t>0.17</t>
  </si>
  <si>
    <t>37.6</t>
  </si>
  <si>
    <t>228.34</t>
  </si>
  <si>
    <t>0.8</t>
  </si>
  <si>
    <t>0.56</t>
  </si>
  <si>
    <t>0.21</t>
  </si>
  <si>
    <t>0.04</t>
  </si>
  <si>
    <t>37.68</t>
  </si>
  <si>
    <t>2.32</t>
  </si>
  <si>
    <t>228.36</t>
  </si>
  <si>
    <t>1.24</t>
  </si>
  <si>
    <t>3.33</t>
  </si>
  <si>
    <t>-1.1</t>
  </si>
  <si>
    <t>-0.4</t>
  </si>
  <si>
    <t>1.39</t>
  </si>
  <si>
    <t>0.03</t>
  </si>
  <si>
    <t>37.75</t>
  </si>
  <si>
    <t>2.33</t>
  </si>
  <si>
    <t>228.55</t>
  </si>
  <si>
    <t>5.77</t>
  </si>
  <si>
    <t>3.39</t>
  </si>
  <si>
    <t>1.59</t>
  </si>
  <si>
    <t>-0.7</t>
  </si>
  <si>
    <t>0.32</t>
  </si>
  <si>
    <t>0.22</t>
  </si>
  <si>
    <t>0.05</t>
  </si>
  <si>
    <t>37.8</t>
  </si>
  <si>
    <t>2.35</t>
  </si>
  <si>
    <t>228.59</t>
  </si>
  <si>
    <t>0.26</t>
  </si>
  <si>
    <t>0.69</t>
  </si>
  <si>
    <t>3.17</t>
  </si>
  <si>
    <t>-0.6</t>
  </si>
  <si>
    <t>0.16</t>
  </si>
  <si>
    <t>0.11</t>
  </si>
  <si>
    <t>37.9</t>
  </si>
  <si>
    <t>2.37</t>
  </si>
  <si>
    <t>229.36</t>
  </si>
  <si>
    <t>0.83</t>
  </si>
  <si>
    <t>-0.5</t>
  </si>
  <si>
    <t>-0.01</t>
  </si>
  <si>
    <t>37.98</t>
  </si>
  <si>
    <t>2.38</t>
  </si>
  <si>
    <t>229.59</t>
  </si>
  <si>
    <t>4.53</t>
  </si>
  <si>
    <t>1.86</t>
  </si>
  <si>
    <t>2.45</t>
  </si>
  <si>
    <t>-0.8</t>
  </si>
  <si>
    <t>-0.52</t>
  </si>
  <si>
    <t>0.06</t>
  </si>
  <si>
    <t>38.05</t>
  </si>
  <si>
    <t>229.76</t>
  </si>
  <si>
    <t>2.41</t>
  </si>
  <si>
    <t>5.23</t>
  </si>
  <si>
    <t>0.1</t>
  </si>
  <si>
    <t>0.23</t>
  </si>
  <si>
    <t>0.42</t>
  </si>
  <si>
    <t>0.2</t>
  </si>
  <si>
    <t>38.12</t>
  </si>
  <si>
    <t>2.42</t>
  </si>
  <si>
    <t>229.84</t>
  </si>
  <si>
    <t>0.73</t>
  </si>
  <si>
    <t>3.96</t>
  </si>
  <si>
    <t>-0.2</t>
  </si>
  <si>
    <t>0.45</t>
  </si>
  <si>
    <t>0.92</t>
  </si>
  <si>
    <t>0.67</t>
  </si>
  <si>
    <t>38.2</t>
  </si>
  <si>
    <t>2.43</t>
  </si>
  <si>
    <t>230.02</t>
  </si>
  <si>
    <t>1.62</t>
  </si>
  <si>
    <t>0.64</t>
  </si>
  <si>
    <t>1.54</t>
  </si>
  <si>
    <t>1.32</t>
  </si>
  <si>
    <t>38.28</t>
  </si>
  <si>
    <t>230.04</t>
  </si>
  <si>
    <t>0.9</t>
  </si>
  <si>
    <t>1.47</t>
  </si>
  <si>
    <t>-2.41</t>
  </si>
  <si>
    <t>0.84</t>
  </si>
  <si>
    <t>38.35</t>
  </si>
  <si>
    <t>2.47</t>
  </si>
  <si>
    <t>230.22</t>
  </si>
  <si>
    <t>0.15</t>
  </si>
  <si>
    <t>0.72</t>
  </si>
  <si>
    <t>-2.47</t>
  </si>
  <si>
    <t>38.43</t>
  </si>
  <si>
    <t>2.48</t>
  </si>
  <si>
    <t>231.54</t>
  </si>
  <si>
    <t>3.38</t>
  </si>
  <si>
    <t>1.78</t>
  </si>
  <si>
    <t>0.3</t>
  </si>
  <si>
    <t>0.54</t>
  </si>
  <si>
    <t>0.35</t>
  </si>
  <si>
    <t>0.07</t>
  </si>
  <si>
    <t>38.5</t>
  </si>
  <si>
    <t>277.72</t>
  </si>
  <si>
    <t>0.08</t>
  </si>
  <si>
    <t>10.19</t>
  </si>
  <si>
    <t>1.38</t>
  </si>
  <si>
    <t>0.13</t>
  </si>
  <si>
    <t>38.58</t>
  </si>
  <si>
    <t>2.23</t>
  </si>
  <si>
    <t>277.89</t>
  </si>
  <si>
    <t>4.61</t>
  </si>
  <si>
    <t>0.7</t>
  </si>
  <si>
    <t>1.92</t>
  </si>
  <si>
    <t>0.41</t>
  </si>
  <si>
    <t>-0.14</t>
  </si>
  <si>
    <t>38.64</t>
  </si>
  <si>
    <t>278.03</t>
  </si>
  <si>
    <t>8.95</t>
  </si>
  <si>
    <t>0.63</t>
  </si>
  <si>
    <t>38.75</t>
  </si>
  <si>
    <t>278.13</t>
  </si>
  <si>
    <t>9.24</t>
  </si>
  <si>
    <t>2.54</t>
  </si>
  <si>
    <t>3.99</t>
  </si>
  <si>
    <t>0.85</t>
  </si>
  <si>
    <t>0.19</t>
  </si>
  <si>
    <t>0.65</t>
  </si>
  <si>
    <t>38.83</t>
  </si>
  <si>
    <t>278.51</t>
  </si>
  <si>
    <t>1.71</t>
  </si>
  <si>
    <t>1.98</t>
  </si>
  <si>
    <t>0.02</t>
  </si>
  <si>
    <t>1.25</t>
  </si>
  <si>
    <t>38.91</t>
  </si>
  <si>
    <t>278.9</t>
  </si>
  <si>
    <t>2.68</t>
  </si>
  <si>
    <t>0.94</t>
  </si>
  <si>
    <t>0.49</t>
  </si>
  <si>
    <t>2.75</t>
  </si>
  <si>
    <t>278.92</t>
  </si>
  <si>
    <t>8.16</t>
  </si>
  <si>
    <t>0.99</t>
  </si>
  <si>
    <t>0.33</t>
  </si>
  <si>
    <t>39.08</t>
  </si>
  <si>
    <t>279.11</t>
  </si>
  <si>
    <t>0.12</t>
  </si>
  <si>
    <t>0.5</t>
  </si>
  <si>
    <t>-1.23</t>
  </si>
  <si>
    <t>39.16</t>
  </si>
  <si>
    <t>279.72</t>
  </si>
  <si>
    <t>0.52</t>
  </si>
  <si>
    <t>-1.28</t>
  </si>
  <si>
    <t>1.23</t>
  </si>
  <si>
    <t>39.25</t>
  </si>
  <si>
    <t>280.69</t>
  </si>
  <si>
    <t>1.46</t>
  </si>
  <si>
    <t>5.98</t>
  </si>
  <si>
    <t>-2.12</t>
  </si>
  <si>
    <t>0.31</t>
  </si>
  <si>
    <t>39.33</t>
  </si>
  <si>
    <t>2.28</t>
  </si>
  <si>
    <t>280.99</t>
  </si>
  <si>
    <t>6.21</t>
  </si>
  <si>
    <t>-1.09</t>
  </si>
  <si>
    <t>0.14</t>
  </si>
  <si>
    <t>39.42</t>
  </si>
  <si>
    <t>2.25</t>
  </si>
  <si>
    <t>282.14</t>
  </si>
  <si>
    <t>7.55</t>
  </si>
  <si>
    <t>0.09</t>
  </si>
  <si>
    <t>39.5</t>
  </si>
  <si>
    <t>294.23</t>
  </si>
  <si>
    <t>6.48</t>
  </si>
  <si>
    <t>0.87</t>
  </si>
  <si>
    <t>1.17</t>
  </si>
  <si>
    <t>0.25</t>
  </si>
  <si>
    <t>0.57</t>
  </si>
  <si>
    <t>0.38</t>
  </si>
  <si>
    <t>39.59</t>
  </si>
  <si>
    <t>2.19</t>
  </si>
  <si>
    <t>297.42</t>
  </si>
  <si>
    <t>3.62</t>
  </si>
  <si>
    <t>1.28</t>
  </si>
  <si>
    <t>0.58</t>
  </si>
  <si>
    <t>39.68</t>
  </si>
  <si>
    <t>2.16</t>
  </si>
  <si>
    <t>300.61</t>
  </si>
  <si>
    <t>15220.5</t>
  </si>
  <si>
    <t>39.78</t>
  </si>
  <si>
    <t>2.13</t>
  </si>
  <si>
    <t>303.8</t>
  </si>
  <si>
    <t>5.45</t>
  </si>
  <si>
    <t>-1.24</t>
  </si>
  <si>
    <t>15249.5</t>
  </si>
  <si>
    <t>39.87</t>
  </si>
  <si>
    <t>306.99</t>
  </si>
  <si>
    <t>2.15</t>
  </si>
  <si>
    <t>5.34</t>
  </si>
  <si>
    <t>39.96</t>
  </si>
  <si>
    <t>310.18</t>
  </si>
  <si>
    <t>1.29</t>
  </si>
  <si>
    <t>-0.1</t>
  </si>
  <si>
    <t>1.75</t>
  </si>
  <si>
    <t>40.05</t>
  </si>
  <si>
    <t>313.37</t>
  </si>
  <si>
    <t>7.93</t>
  </si>
  <si>
    <t>3.75</t>
  </si>
  <si>
    <t>1.88</t>
  </si>
  <si>
    <t>-1.04</t>
  </si>
  <si>
    <t>0.61</t>
  </si>
  <si>
    <t>40.14</t>
  </si>
  <si>
    <t>316.56</t>
  </si>
  <si>
    <t>8.21</t>
  </si>
  <si>
    <t>-2.42</t>
  </si>
  <si>
    <t>40.23</t>
  </si>
  <si>
    <t>319.75</t>
  </si>
  <si>
    <t>3.98</t>
  </si>
  <si>
    <t>-0.82</t>
  </si>
  <si>
    <t>-0.88</t>
  </si>
  <si>
    <t>15361.5</t>
  </si>
  <si>
    <t>40.33</t>
  </si>
  <si>
    <t>2.21</t>
  </si>
  <si>
    <t>322.93</t>
  </si>
  <si>
    <t>0.75</t>
  </si>
  <si>
    <t>-0.57</t>
  </si>
  <si>
    <t>-1.12</t>
  </si>
  <si>
    <t>0.18</t>
  </si>
  <si>
    <t>15383.5</t>
  </si>
  <si>
    <t>40.42</t>
  </si>
  <si>
    <t>326.12</t>
  </si>
  <si>
    <t>1.49</t>
  </si>
  <si>
    <t>-2.21</t>
  </si>
  <si>
    <t>40.51</t>
  </si>
  <si>
    <t>329.31</t>
  </si>
  <si>
    <t>8.72</t>
  </si>
  <si>
    <t>2.89</t>
  </si>
  <si>
    <t>-1.52</t>
  </si>
  <si>
    <t>0.27</t>
  </si>
  <si>
    <t>40.6</t>
  </si>
  <si>
    <t>330.32</t>
  </si>
  <si>
    <t>6.83</t>
  </si>
  <si>
    <t>2.98</t>
  </si>
  <si>
    <t>1.72</t>
  </si>
  <si>
    <t>0.36</t>
  </si>
  <si>
    <t>15429.5</t>
  </si>
  <si>
    <t>40.68</t>
  </si>
  <si>
    <t>2.31</t>
  </si>
  <si>
    <t>332.42</t>
  </si>
  <si>
    <t>7.29</t>
  </si>
  <si>
    <t>0.62</t>
  </si>
  <si>
    <t>1.84</t>
  </si>
  <si>
    <t>-0.19</t>
  </si>
  <si>
    <t>0.43</t>
  </si>
  <si>
    <t>15453.5</t>
  </si>
  <si>
    <t>40.77</t>
  </si>
  <si>
    <t>335.55</t>
  </si>
  <si>
    <t>8.76</t>
  </si>
  <si>
    <t>1.43</t>
  </si>
  <si>
    <t>-1.65</t>
  </si>
  <si>
    <t>0.44</t>
  </si>
  <si>
    <t>40.85</t>
  </si>
  <si>
    <t>337.09</t>
  </si>
  <si>
    <t>2.64</t>
  </si>
  <si>
    <t>-1.73</t>
  </si>
  <si>
    <t>0.46</t>
  </si>
  <si>
    <t>15473.5</t>
  </si>
  <si>
    <t>40.93</t>
  </si>
  <si>
    <t>339.34</t>
  </si>
  <si>
    <t>7.77</t>
  </si>
  <si>
    <t>2.86</t>
  </si>
  <si>
    <t>4.64</t>
  </si>
  <si>
    <t>-0.3</t>
  </si>
  <si>
    <t>1.33</t>
  </si>
  <si>
    <t>2.52</t>
  </si>
  <si>
    <t>41.02</t>
  </si>
  <si>
    <t>341.59</t>
  </si>
  <si>
    <t>5.24</t>
  </si>
  <si>
    <t>1.96</t>
  </si>
  <si>
    <t>1.36</t>
  </si>
  <si>
    <t>1.21</t>
  </si>
  <si>
    <t>-1.68</t>
  </si>
  <si>
    <t>0.01</t>
  </si>
  <si>
    <t>41.1</t>
  </si>
  <si>
    <t>2.44</t>
  </si>
  <si>
    <t>343.83</t>
  </si>
  <si>
    <t>2.62</t>
  </si>
  <si>
    <t>7.19</t>
  </si>
  <si>
    <t>2.34</t>
  </si>
  <si>
    <t>41.18</t>
  </si>
  <si>
    <t>346.08</t>
  </si>
  <si>
    <t>1.64</t>
  </si>
  <si>
    <t>0.88</t>
  </si>
  <si>
    <t>0.47</t>
  </si>
  <si>
    <t>41.27</t>
  </si>
  <si>
    <t>348.33</t>
  </si>
  <si>
    <t>4.16</t>
  </si>
  <si>
    <t>-2.8</t>
  </si>
  <si>
    <t>0.78</t>
  </si>
  <si>
    <t>41.35</t>
  </si>
  <si>
    <t>350.58</t>
  </si>
  <si>
    <t>2.67</t>
  </si>
  <si>
    <t>4.62</t>
  </si>
  <si>
    <t>0.6</t>
  </si>
  <si>
    <t>-3.36</t>
  </si>
  <si>
    <t>41.43</t>
  </si>
  <si>
    <t>352.82</t>
  </si>
  <si>
    <t>-1.87</t>
  </si>
  <si>
    <t>41.52</t>
  </si>
  <si>
    <t>353.66</t>
  </si>
  <si>
    <t>5.38</t>
  </si>
  <si>
    <t>0.89</t>
  </si>
  <si>
    <t>0.34</t>
  </si>
  <si>
    <t>41.6</t>
  </si>
  <si>
    <t>354.65</t>
  </si>
  <si>
    <t>3.16</t>
  </si>
  <si>
    <t>3.23</t>
  </si>
  <si>
    <t>5.46</t>
  </si>
  <si>
    <t>-1.86</t>
  </si>
  <si>
    <t>41.7</t>
  </si>
  <si>
    <t>355.17</t>
  </si>
  <si>
    <t>-0.06</t>
  </si>
  <si>
    <t>1.34</t>
  </si>
  <si>
    <t>-0.21</t>
  </si>
  <si>
    <t>41.8</t>
  </si>
  <si>
    <t>2.17</t>
  </si>
  <si>
    <t>355.35</t>
  </si>
  <si>
    <t>3.44</t>
  </si>
  <si>
    <t>0.71</t>
  </si>
  <si>
    <t>1.91</t>
  </si>
  <si>
    <t>1.85</t>
  </si>
  <si>
    <t>-0.02</t>
  </si>
  <si>
    <t>15717.5</t>
  </si>
  <si>
    <t>41.9</t>
  </si>
  <si>
    <t>357.46</t>
  </si>
  <si>
    <t>7.24</t>
  </si>
  <si>
    <t>2.56</t>
  </si>
  <si>
    <t>-2.9</t>
  </si>
  <si>
    <t>1.13</t>
  </si>
  <si>
    <t>359.4</t>
  </si>
  <si>
    <t>-0.81</t>
  </si>
  <si>
    <t>1.56</t>
  </si>
  <si>
    <t>-0.12</t>
  </si>
  <si>
    <t>15721.5</t>
  </si>
  <si>
    <t>42.1</t>
  </si>
  <si>
    <t>2.27</t>
  </si>
  <si>
    <t>360.72</t>
  </si>
  <si>
    <t>8.59</t>
  </si>
  <si>
    <t>1.77</t>
  </si>
  <si>
    <t>-0.41</t>
  </si>
  <si>
    <t>42.2</t>
  </si>
  <si>
    <t>362.15</t>
  </si>
  <si>
    <t>6.88</t>
  </si>
  <si>
    <t>0.48</t>
  </si>
  <si>
    <t>3.25</t>
  </si>
  <si>
    <t>1.74</t>
  </si>
  <si>
    <t>42.3</t>
  </si>
  <si>
    <t>363.65</t>
  </si>
  <si>
    <t>4.17</t>
  </si>
  <si>
    <t>0.53</t>
  </si>
  <si>
    <t>2.84</t>
  </si>
  <si>
    <t>1.27</t>
  </si>
  <si>
    <t>42.4</t>
  </si>
  <si>
    <t>363.77</t>
  </si>
  <si>
    <t>-0.65</t>
  </si>
  <si>
    <t>42.5</t>
  </si>
  <si>
    <t>364.22</t>
  </si>
  <si>
    <t>9.79</t>
  </si>
  <si>
    <t>1.58</t>
  </si>
  <si>
    <t>42.6</t>
  </si>
  <si>
    <t>365.75</t>
  </si>
  <si>
    <t>-0.77</t>
  </si>
  <si>
    <t>42.7</t>
  </si>
  <si>
    <t>368.23</t>
  </si>
  <si>
    <t>3.72</t>
  </si>
  <si>
    <t>0.37</t>
  </si>
  <si>
    <t>42.8</t>
  </si>
  <si>
    <t>368.74</t>
  </si>
  <si>
    <t>1.35</t>
  </si>
  <si>
    <t>42.9</t>
  </si>
  <si>
    <t>369.42</t>
  </si>
  <si>
    <t>370.35</t>
  </si>
  <si>
    <t>0.95</t>
  </si>
  <si>
    <t>2.85</t>
  </si>
  <si>
    <t>43.1</t>
  </si>
  <si>
    <t>371.99</t>
  </si>
  <si>
    <t>1.48</t>
  </si>
  <si>
    <t>4.21</t>
  </si>
  <si>
    <t>4.63</t>
  </si>
  <si>
    <t>0.91</t>
  </si>
  <si>
    <t>43.2</t>
  </si>
  <si>
    <t>372.95</t>
  </si>
  <si>
    <t>1.79</t>
  </si>
  <si>
    <t>4.75</t>
  </si>
  <si>
    <t>-0.42</t>
  </si>
  <si>
    <t>43.3</t>
  </si>
  <si>
    <t>4.89</t>
  </si>
  <si>
    <t>-2.51</t>
  </si>
  <si>
    <t>43.4</t>
  </si>
  <si>
    <t>375.78</t>
  </si>
  <si>
    <t>-0.04</t>
  </si>
  <si>
    <t>43.5</t>
  </si>
  <si>
    <t>376.51</t>
  </si>
  <si>
    <t>3.56</t>
  </si>
  <si>
    <t>6.25</t>
  </si>
  <si>
    <t>43.6</t>
  </si>
  <si>
    <t>377.77</t>
  </si>
  <si>
    <t>6.81</t>
  </si>
  <si>
    <t>-0.15</t>
  </si>
  <si>
    <t>1.26</t>
  </si>
  <si>
    <t>-0.03</t>
  </si>
  <si>
    <t>43.7</t>
  </si>
  <si>
    <t>379.74</t>
  </si>
  <si>
    <t>7.49</t>
  </si>
  <si>
    <t>-1.67</t>
  </si>
  <si>
    <t>43.8</t>
  </si>
  <si>
    <t>382.94</t>
  </si>
  <si>
    <t>8.19</t>
  </si>
  <si>
    <t>-1.77</t>
  </si>
  <si>
    <t>43.9</t>
  </si>
  <si>
    <t>383.88</t>
  </si>
  <si>
    <t>3.63</t>
  </si>
  <si>
    <t>5.73</t>
  </si>
  <si>
    <t>-0.75</t>
  </si>
  <si>
    <t>459.2</t>
  </si>
  <si>
    <t>6.42</t>
  </si>
  <si>
    <t>1.89</t>
  </si>
  <si>
    <t>-0.18</t>
  </si>
  <si>
    <t>-0.05</t>
  </si>
  <si>
    <t>44.1</t>
  </si>
  <si>
    <t>4.83</t>
  </si>
  <si>
    <t>461.72</t>
  </si>
  <si>
    <t>4.28</t>
  </si>
  <si>
    <t>6.16</t>
  </si>
  <si>
    <t>4.37</t>
  </si>
  <si>
    <t>-0.22</t>
  </si>
  <si>
    <t>0.74</t>
  </si>
  <si>
    <t>44.2</t>
  </si>
  <si>
    <t>4.77</t>
  </si>
  <si>
    <t>462.07</t>
  </si>
  <si>
    <t>4.47</t>
  </si>
  <si>
    <t>5.91</t>
  </si>
  <si>
    <t>0.97</t>
  </si>
  <si>
    <t>15942.5</t>
  </si>
  <si>
    <t>44.3</t>
  </si>
  <si>
    <t>462.3</t>
  </si>
  <si>
    <t>3.65</t>
  </si>
  <si>
    <t>5.21</t>
  </si>
  <si>
    <t>6.52</t>
  </si>
  <si>
    <t>0.28</t>
  </si>
  <si>
    <t>15957.5</t>
  </si>
  <si>
    <t>44.4</t>
  </si>
  <si>
    <t>463.56</t>
  </si>
  <si>
    <t>4.15</t>
  </si>
  <si>
    <t>6.46</t>
  </si>
  <si>
    <t>0.24</t>
  </si>
  <si>
    <t>44.5</t>
  </si>
  <si>
    <t>4.57</t>
  </si>
  <si>
    <t>464.67</t>
  </si>
  <si>
    <t>4.19</t>
  </si>
  <si>
    <t>5.27</t>
  </si>
  <si>
    <t>8.31</t>
  </si>
  <si>
    <t>0.81</t>
  </si>
  <si>
    <t>44.6</t>
  </si>
  <si>
    <t>466.67</t>
  </si>
  <si>
    <t>4.23</t>
  </si>
  <si>
    <t>4.36</t>
  </si>
  <si>
    <t>4.44</t>
  </si>
  <si>
    <t>1.73</t>
  </si>
  <si>
    <t>44.7</t>
  </si>
  <si>
    <t>4.43</t>
  </si>
  <si>
    <t>466.83</t>
  </si>
  <si>
    <t>2.14</t>
  </si>
  <si>
    <t>4.84</t>
  </si>
  <si>
    <t>44.8</t>
  </si>
  <si>
    <t>468.94</t>
  </si>
  <si>
    <t>2.46</t>
  </si>
  <si>
    <t>2.18</t>
  </si>
  <si>
    <t>1.15</t>
  </si>
  <si>
    <t>0.59</t>
  </si>
  <si>
    <t>44.9</t>
  </si>
  <si>
    <t>472.3</t>
  </si>
  <si>
    <t>-0.27</t>
  </si>
  <si>
    <t>3.24</t>
  </si>
  <si>
    <t>0.39</t>
  </si>
  <si>
    <t>476.4</t>
  </si>
  <si>
    <t>0.98</t>
  </si>
  <si>
    <t>-1.7</t>
  </si>
  <si>
    <t>-2.1</t>
  </si>
  <si>
    <t>-0.09</t>
  </si>
  <si>
    <t>45.1</t>
  </si>
  <si>
    <t>478.45</t>
  </si>
  <si>
    <t>3.54</t>
  </si>
  <si>
    <t>-3.13</t>
  </si>
  <si>
    <t>2.96</t>
  </si>
  <si>
    <t>8.74</t>
  </si>
  <si>
    <t>45.2</t>
  </si>
  <si>
    <t>478.65</t>
  </si>
  <si>
    <t>2.57</t>
  </si>
  <si>
    <t>10.75</t>
  </si>
  <si>
    <t>-0.31</t>
  </si>
  <si>
    <t>45.31</t>
  </si>
  <si>
    <t>482.11</t>
  </si>
  <si>
    <t>2.73</t>
  </si>
  <si>
    <t>45.42</t>
  </si>
  <si>
    <t>482.42</t>
  </si>
  <si>
    <t>4.99</t>
  </si>
  <si>
    <t>0.51</t>
  </si>
  <si>
    <t>3.42</t>
  </si>
  <si>
    <t>1.45</t>
  </si>
  <si>
    <t>45.53</t>
  </si>
  <si>
    <t>3.97</t>
  </si>
  <si>
    <t>484.04</t>
  </si>
  <si>
    <t>6.95</t>
  </si>
  <si>
    <t>45.63</t>
  </si>
  <si>
    <t>3.93</t>
  </si>
  <si>
    <t>490.79</t>
  </si>
  <si>
    <t>12.85</t>
  </si>
  <si>
    <t>45.74</t>
  </si>
  <si>
    <t>3.89</t>
  </si>
  <si>
    <t>7.17</t>
  </si>
  <si>
    <t>45.85</t>
  </si>
  <si>
    <t>3.85</t>
  </si>
  <si>
    <t>492.05</t>
  </si>
  <si>
    <t>2.49</t>
  </si>
  <si>
    <t>4.52</t>
  </si>
  <si>
    <t>-0.38</t>
  </si>
  <si>
    <t>1.22</t>
  </si>
  <si>
    <t>45.96</t>
  </si>
  <si>
    <t>3.81</t>
  </si>
  <si>
    <t>492.85</t>
  </si>
  <si>
    <t>4.86</t>
  </si>
  <si>
    <t>6.31</t>
  </si>
  <si>
    <t>2.95</t>
  </si>
  <si>
    <t>-1.21</t>
  </si>
  <si>
    <t>-0.99</t>
  </si>
  <si>
    <t>46.07</t>
  </si>
  <si>
    <t>3.77</t>
  </si>
  <si>
    <t>493.29</t>
  </si>
  <si>
    <t>5.62</t>
  </si>
  <si>
    <t>3.61</t>
  </si>
  <si>
    <t>7.71</t>
  </si>
  <si>
    <t>3.41</t>
  </si>
  <si>
    <t>0.82</t>
  </si>
  <si>
    <t>-0.07</t>
  </si>
  <si>
    <t>46.18</t>
  </si>
  <si>
    <t>3.73</t>
  </si>
  <si>
    <t>493.56</t>
  </si>
  <si>
    <t>8.13</t>
  </si>
  <si>
    <t>3.35</t>
  </si>
  <si>
    <t>-0.08</t>
  </si>
  <si>
    <t>46.28</t>
  </si>
  <si>
    <t>3.68</t>
  </si>
  <si>
    <t>493.71</t>
  </si>
  <si>
    <t>3.91</t>
  </si>
  <si>
    <t>8.54</t>
  </si>
  <si>
    <t>-1.46</t>
  </si>
  <si>
    <t>46.39</t>
  </si>
  <si>
    <t>3.64</t>
  </si>
  <si>
    <t>496.42</t>
  </si>
  <si>
    <t>5.43</t>
  </si>
  <si>
    <t>4.33</t>
  </si>
  <si>
    <t>-0.36</t>
  </si>
  <si>
    <t>46.5</t>
  </si>
  <si>
    <t>703.47</t>
  </si>
  <si>
    <t>0.79</t>
  </si>
  <si>
    <t>3.53</t>
  </si>
  <si>
    <t>8.43</t>
  </si>
  <si>
    <t>-0.25</t>
  </si>
  <si>
    <t>15930.5</t>
  </si>
  <si>
    <t>46.6</t>
  </si>
  <si>
    <t>3.57</t>
  </si>
  <si>
    <t>703.77</t>
  </si>
  <si>
    <t>2.55</t>
  </si>
  <si>
    <t>2.53</t>
  </si>
  <si>
    <t>2.94</t>
  </si>
  <si>
    <t>2.26</t>
  </si>
  <si>
    <t>2.61</t>
  </si>
  <si>
    <t>46.7</t>
  </si>
  <si>
    <t>709.15</t>
  </si>
  <si>
    <t>3.86</t>
  </si>
  <si>
    <t>2.39</t>
  </si>
  <si>
    <t>46.8</t>
  </si>
  <si>
    <t>709.17</t>
  </si>
  <si>
    <t>0.93</t>
  </si>
  <si>
    <t>0.77</t>
  </si>
  <si>
    <t>46.9</t>
  </si>
  <si>
    <t>3.47</t>
  </si>
  <si>
    <t>711.67</t>
  </si>
  <si>
    <t>4.25</t>
  </si>
  <si>
    <t>3.67</t>
  </si>
  <si>
    <t>3.43</t>
  </si>
  <si>
    <t>712.86</t>
  </si>
  <si>
    <t>17.92</t>
  </si>
  <si>
    <t>0.86</t>
  </si>
  <si>
    <t>-0.46</t>
  </si>
  <si>
    <t>47.1</t>
  </si>
  <si>
    <t>715.18</t>
  </si>
  <si>
    <t>3.69</t>
  </si>
  <si>
    <t>-0.32</t>
  </si>
  <si>
    <t>1.82</t>
  </si>
  <si>
    <t>-1.43</t>
  </si>
  <si>
    <t>47.2</t>
  </si>
  <si>
    <t>3.37</t>
  </si>
  <si>
    <t>721.55</t>
  </si>
  <si>
    <t>5.61</t>
  </si>
  <si>
    <t>3.71</t>
  </si>
  <si>
    <t>0.96</t>
  </si>
  <si>
    <t>47.3</t>
  </si>
  <si>
    <t>731.17</t>
  </si>
  <si>
    <t>1.76</t>
  </si>
  <si>
    <t>1.81</t>
  </si>
  <si>
    <t>47.4</t>
  </si>
  <si>
    <t>732.97</t>
  </si>
  <si>
    <t>3.36</t>
  </si>
  <si>
    <t>18.17</t>
  </si>
  <si>
    <t>1.51</t>
  </si>
  <si>
    <t>47.5</t>
  </si>
  <si>
    <t>3.27</t>
  </si>
  <si>
    <t>733.27</t>
  </si>
  <si>
    <t>3.78</t>
  </si>
  <si>
    <t>2.63</t>
  </si>
  <si>
    <t>-0.72</t>
  </si>
  <si>
    <t>47.6</t>
  </si>
  <si>
    <t>734.63</t>
  </si>
  <si>
    <t>3.45</t>
  </si>
  <si>
    <t>3.22</t>
  </si>
  <si>
    <t>-0.43</t>
  </si>
  <si>
    <t>17484.5</t>
  </si>
  <si>
    <t>47.7</t>
  </si>
  <si>
    <t>740.05</t>
  </si>
  <si>
    <t>4.85</t>
  </si>
  <si>
    <t>3.82</t>
  </si>
  <si>
    <t>-1.34</t>
  </si>
  <si>
    <t>17480.5</t>
  </si>
  <si>
    <t>47.81</t>
  </si>
  <si>
    <t>740.77</t>
  </si>
  <si>
    <t>3.92</t>
  </si>
  <si>
    <t>3.84</t>
  </si>
  <si>
    <t>-0.17</t>
  </si>
  <si>
    <t>47.92</t>
  </si>
  <si>
    <t>742.14</t>
  </si>
  <si>
    <t>48.03</t>
  </si>
  <si>
    <t>742.27</t>
  </si>
  <si>
    <t>3.88</t>
  </si>
  <si>
    <t>48.13</t>
  </si>
  <si>
    <t>746.39</t>
  </si>
  <si>
    <t>48.24</t>
  </si>
  <si>
    <t>2.99</t>
  </si>
  <si>
    <t>747.59</t>
  </si>
  <si>
    <t>6.19</t>
  </si>
  <si>
    <t>2.91</t>
  </si>
  <si>
    <t>0.76</t>
  </si>
  <si>
    <t>17813.5</t>
  </si>
  <si>
    <t>48.35</t>
  </si>
  <si>
    <t>750.76</t>
  </si>
  <si>
    <t>5.83</t>
  </si>
  <si>
    <t>3.94</t>
  </si>
  <si>
    <t>48.46</t>
  </si>
  <si>
    <t>754.59</t>
  </si>
  <si>
    <t>3.52</t>
  </si>
  <si>
    <t>2.69</t>
  </si>
  <si>
    <t>17840.5</t>
  </si>
  <si>
    <t>48.57</t>
  </si>
  <si>
    <t>2.87</t>
  </si>
  <si>
    <t>754.99</t>
  </si>
  <si>
    <t>3.21</t>
  </si>
  <si>
    <t>-0.49</t>
  </si>
  <si>
    <t>48.68</t>
  </si>
  <si>
    <t>2.83</t>
  </si>
  <si>
    <t>757.22</t>
  </si>
  <si>
    <t>3.13</t>
  </si>
  <si>
    <t>3.87</t>
  </si>
  <si>
    <t>2.59</t>
  </si>
  <si>
    <t>-1.26</t>
  </si>
  <si>
    <t>48.78</t>
  </si>
  <si>
    <t>2.78</t>
  </si>
  <si>
    <t>758.23</t>
  </si>
  <si>
    <t>5.32</t>
  </si>
  <si>
    <t>48.89</t>
  </si>
  <si>
    <t>2.74</t>
  </si>
  <si>
    <t>759.74</t>
  </si>
  <si>
    <t>2.24</t>
  </si>
  <si>
    <t>760.5</t>
  </si>
  <si>
    <t>4.24</t>
  </si>
  <si>
    <t>3.19</t>
  </si>
  <si>
    <t>49.12</t>
  </si>
  <si>
    <t>761.76</t>
  </si>
  <si>
    <t>3.28</t>
  </si>
  <si>
    <t>49.23</t>
  </si>
  <si>
    <t>2.58</t>
  </si>
  <si>
    <t>858.98</t>
  </si>
  <si>
    <t>49.35</t>
  </si>
  <si>
    <t>861.38</t>
  </si>
  <si>
    <t>4.56</t>
  </si>
  <si>
    <t>-0.53</t>
  </si>
  <si>
    <t>49.47</t>
  </si>
  <si>
    <t>862.92</t>
  </si>
  <si>
    <t>4.76</t>
  </si>
  <si>
    <t>2.88</t>
  </si>
  <si>
    <t>49.58</t>
  </si>
  <si>
    <t>863.67</t>
  </si>
  <si>
    <t>2.65</t>
  </si>
  <si>
    <t>-0.16</t>
  </si>
  <si>
    <t>49.7</t>
  </si>
  <si>
    <t>865.3</t>
  </si>
  <si>
    <t>5.31</t>
  </si>
  <si>
    <t>49.82</t>
  </si>
  <si>
    <t>2.29</t>
  </si>
  <si>
    <t>869.09</t>
  </si>
  <si>
    <t>1.31</t>
  </si>
  <si>
    <t>49.93</t>
  </si>
  <si>
    <t>873.69</t>
  </si>
  <si>
    <t>50.05</t>
  </si>
  <si>
    <t>876.31</t>
  </si>
  <si>
    <t>1.66</t>
  </si>
  <si>
    <t>50.17</t>
  </si>
  <si>
    <t>876.44</t>
  </si>
  <si>
    <t>4.27</t>
  </si>
  <si>
    <t>1.42</t>
  </si>
  <si>
    <t>50.28</t>
  </si>
  <si>
    <t>879.82</t>
  </si>
  <si>
    <t>4.29</t>
  </si>
  <si>
    <t>1.18</t>
  </si>
  <si>
    <t>2.22</t>
  </si>
  <si>
    <t>50.4</t>
  </si>
  <si>
    <t>883.23</t>
  </si>
  <si>
    <t>4.31</t>
  </si>
  <si>
    <t>1.37</t>
  </si>
  <si>
    <t>50.48</t>
  </si>
  <si>
    <t>883.47</t>
  </si>
  <si>
    <t>50.57</t>
  </si>
  <si>
    <t>1.97</t>
  </si>
  <si>
    <t>888.03</t>
  </si>
  <si>
    <t>4.35</t>
  </si>
  <si>
    <t>3.79</t>
  </si>
  <si>
    <t>3.32</t>
  </si>
  <si>
    <t>1.65</t>
  </si>
  <si>
    <t>-1.48</t>
  </si>
  <si>
    <t>50.65</t>
  </si>
  <si>
    <t>1.95</t>
  </si>
  <si>
    <t>890.2</t>
  </si>
  <si>
    <t>1.63</t>
  </si>
  <si>
    <t>4.48</t>
  </si>
  <si>
    <t>0.66</t>
  </si>
  <si>
    <t>-0.34</t>
  </si>
  <si>
    <t>50.73</t>
  </si>
  <si>
    <t>1.93</t>
  </si>
  <si>
    <t>890.46</t>
  </si>
  <si>
    <t>4.39</t>
  </si>
  <si>
    <t>5.18</t>
  </si>
  <si>
    <t>50.82</t>
  </si>
  <si>
    <t>892.42</t>
  </si>
  <si>
    <t>4.41</t>
  </si>
  <si>
    <t>1.57</t>
  </si>
  <si>
    <t>50.9</t>
  </si>
  <si>
    <t>894.1</t>
  </si>
  <si>
    <t>4.32</t>
  </si>
  <si>
    <t>50.98</t>
  </si>
  <si>
    <t>904.95</t>
  </si>
  <si>
    <t>4.22</t>
  </si>
  <si>
    <t>4.45</t>
  </si>
  <si>
    <t>1.94</t>
  </si>
  <si>
    <t>51.07</t>
  </si>
  <si>
    <t>1.87</t>
  </si>
  <si>
    <t>911.31</t>
  </si>
  <si>
    <t>3.48</t>
  </si>
  <si>
    <t>51.15</t>
  </si>
  <si>
    <t>911.39</t>
  </si>
  <si>
    <t>4.14</t>
  </si>
  <si>
    <t>4.49</t>
  </si>
  <si>
    <t>51.23</t>
  </si>
  <si>
    <t>1.83</t>
  </si>
  <si>
    <t>915.4</t>
  </si>
  <si>
    <t>4.51</t>
  </si>
  <si>
    <t>1.99</t>
  </si>
  <si>
    <t>51.32</t>
  </si>
  <si>
    <t>915.85</t>
  </si>
  <si>
    <t>51.4</t>
  </si>
  <si>
    <t>917.89</t>
  </si>
  <si>
    <t>51.47</t>
  </si>
  <si>
    <t>919.66</t>
  </si>
  <si>
    <t>4.58</t>
  </si>
  <si>
    <t>3.83</t>
  </si>
  <si>
    <t>1.52</t>
  </si>
  <si>
    <t>51.53</t>
  </si>
  <si>
    <t>921.42</t>
  </si>
  <si>
    <t>3.29</t>
  </si>
  <si>
    <t>51.6</t>
  </si>
  <si>
    <t>923.18</t>
  </si>
  <si>
    <t>4.38</t>
  </si>
  <si>
    <t>5.57</t>
  </si>
  <si>
    <t>0.68</t>
  </si>
  <si>
    <t>51.67</t>
  </si>
  <si>
    <t>929.04</t>
  </si>
  <si>
    <t>6.14</t>
  </si>
  <si>
    <t>-0.26</t>
  </si>
  <si>
    <t>0.29</t>
  </si>
  <si>
    <t>51.73</t>
  </si>
  <si>
    <t>1150.4</t>
  </si>
  <si>
    <t>6.92</t>
  </si>
  <si>
    <t>-0.29</t>
  </si>
  <si>
    <t>51.8</t>
  </si>
  <si>
    <t>1169.74</t>
  </si>
  <si>
    <t>51.87</t>
  </si>
  <si>
    <t>1173.14</t>
  </si>
  <si>
    <t>4.73</t>
  </si>
  <si>
    <t>5.97</t>
  </si>
  <si>
    <t>51.93</t>
  </si>
  <si>
    <t>1184.51</t>
  </si>
  <si>
    <t>4.82</t>
  </si>
  <si>
    <t>-0.24</t>
  </si>
  <si>
    <t>1.61</t>
  </si>
  <si>
    <t>1195.51</t>
  </si>
  <si>
    <t>5.44</t>
  </si>
  <si>
    <t>1.69</t>
  </si>
  <si>
    <t>52.07</t>
  </si>
  <si>
    <t>1230.13</t>
  </si>
  <si>
    <t>2.76</t>
  </si>
  <si>
    <t>4.96</t>
  </si>
  <si>
    <t>52.13</t>
  </si>
  <si>
    <t>1230.27</t>
  </si>
  <si>
    <t>4.93</t>
  </si>
  <si>
    <t>5.65</t>
  </si>
  <si>
    <t>52.2</t>
  </si>
  <si>
    <t>1232.17</t>
  </si>
  <si>
    <t>4.92</t>
  </si>
  <si>
    <t>4.81</t>
  </si>
  <si>
    <t>52.39</t>
  </si>
  <si>
    <t>1249.73</t>
  </si>
  <si>
    <t>4.94</t>
  </si>
  <si>
    <t>4.95</t>
  </si>
  <si>
    <t>52.58</t>
  </si>
  <si>
    <t>1252.88</t>
  </si>
  <si>
    <t>4.79</t>
  </si>
  <si>
    <t>-0.55</t>
  </si>
  <si>
    <t>52.77</t>
  </si>
  <si>
    <t>1254.16</t>
  </si>
  <si>
    <t>5.92</t>
  </si>
  <si>
    <t>52.96</t>
  </si>
  <si>
    <t>1256.89</t>
  </si>
  <si>
    <t>5.22</t>
  </si>
  <si>
    <t>5.76</t>
  </si>
  <si>
    <t>53.15</t>
  </si>
  <si>
    <t>1263.7</t>
  </si>
  <si>
    <t>4.66</t>
  </si>
  <si>
    <t>5.29</t>
  </si>
  <si>
    <t>5.99</t>
  </si>
  <si>
    <t>1.44</t>
  </si>
  <si>
    <t>53.34</t>
  </si>
  <si>
    <t>1317.61</t>
  </si>
  <si>
    <t>5.37</t>
  </si>
  <si>
    <t>6.47</t>
  </si>
  <si>
    <t>53.53</t>
  </si>
  <si>
    <t>2.79</t>
  </si>
  <si>
    <t>1333.75</t>
  </si>
  <si>
    <t>5.14</t>
  </si>
  <si>
    <t>53.72</t>
  </si>
  <si>
    <t>2.92</t>
  </si>
  <si>
    <t>1347.13</t>
  </si>
  <si>
    <t>4.97</t>
  </si>
  <si>
    <t>5.41</t>
  </si>
  <si>
    <t>6.61</t>
  </si>
  <si>
    <t>53.91</t>
  </si>
  <si>
    <t>1351.48</t>
  </si>
  <si>
    <t>5.47</t>
  </si>
  <si>
    <t>54.1</t>
  </si>
  <si>
    <t>3.18</t>
  </si>
  <si>
    <t>1354.61</t>
  </si>
  <si>
    <t>5.53</t>
  </si>
  <si>
    <t>54.29</t>
  </si>
  <si>
    <t>1356.38</t>
  </si>
  <si>
    <t>4.69</t>
  </si>
  <si>
    <t>5.95</t>
  </si>
  <si>
    <t>54.48</t>
  </si>
  <si>
    <t>1366.52</t>
  </si>
  <si>
    <t>6.15</t>
  </si>
  <si>
    <t>1.14</t>
  </si>
  <si>
    <t>54.49</t>
  </si>
  <si>
    <t>1422.24</t>
  </si>
  <si>
    <t>-0.44</t>
  </si>
  <si>
    <t>54.5</t>
  </si>
  <si>
    <t>1452.56</t>
  </si>
  <si>
    <t>5.33</t>
  </si>
  <si>
    <t>5.79</t>
  </si>
  <si>
    <t>54.51</t>
  </si>
  <si>
    <t>1464.79</t>
  </si>
  <si>
    <t>54.52</t>
  </si>
  <si>
    <t>1473.76</t>
  </si>
  <si>
    <t>54.53</t>
  </si>
  <si>
    <t>1475.17</t>
  </si>
  <si>
    <t>5.35</t>
  </si>
  <si>
    <t>-0.47</t>
  </si>
  <si>
    <t>54.55</t>
  </si>
  <si>
    <t>1480.55</t>
  </si>
  <si>
    <t>5.39</t>
  </si>
  <si>
    <t>5.49</t>
  </si>
  <si>
    <t>5.72</t>
  </si>
  <si>
    <t>4.68</t>
  </si>
  <si>
    <t>54.56</t>
  </si>
  <si>
    <t>1481.48</t>
  </si>
  <si>
    <t>54.57</t>
  </si>
  <si>
    <t>3.34</t>
  </si>
  <si>
    <t>1482.28</t>
  </si>
  <si>
    <t>5.82</t>
  </si>
  <si>
    <t>54.58</t>
  </si>
  <si>
    <t>1483.32</t>
  </si>
  <si>
    <t>6.54</t>
  </si>
  <si>
    <t>54.59</t>
  </si>
  <si>
    <t>3.31</t>
  </si>
  <si>
    <t>1496.63</t>
  </si>
  <si>
    <t>6.78</t>
  </si>
  <si>
    <t>54.6</t>
  </si>
  <si>
    <t>1497.61</t>
  </si>
  <si>
    <t>8.35</t>
  </si>
  <si>
    <t>-0.48</t>
  </si>
  <si>
    <t>54.61</t>
  </si>
  <si>
    <t>1505.75</t>
  </si>
  <si>
    <t>8.18</t>
  </si>
  <si>
    <t>1510.89</t>
  </si>
  <si>
    <t>54.39</t>
  </si>
  <si>
    <t>1516.86</t>
  </si>
  <si>
    <t>1523.51</t>
  </si>
  <si>
    <t>6.28</t>
  </si>
  <si>
    <t>2.36</t>
  </si>
  <si>
    <t>54.18</t>
  </si>
  <si>
    <t>1529.73</t>
  </si>
  <si>
    <t>6.41</t>
  </si>
  <si>
    <t>9.36</t>
  </si>
  <si>
    <t>5.87</t>
  </si>
  <si>
    <t>54.06</t>
  </si>
  <si>
    <t>1535.96</t>
  </si>
  <si>
    <t>5.89</t>
  </si>
  <si>
    <t>53.95</t>
  </si>
  <si>
    <t>1547.86</t>
  </si>
  <si>
    <t>6.63</t>
  </si>
  <si>
    <t>9.83</t>
  </si>
  <si>
    <t>53.82</t>
  </si>
  <si>
    <t>3.59</t>
  </si>
  <si>
    <t>1561.54</t>
  </si>
  <si>
    <t>9.69</t>
  </si>
  <si>
    <t>6.17</t>
  </si>
  <si>
    <t>1569.05</t>
  </si>
  <si>
    <t>53.62</t>
  </si>
  <si>
    <t>1571.9</t>
  </si>
  <si>
    <t>6.65</t>
  </si>
  <si>
    <t>10.18</t>
  </si>
  <si>
    <t>53.51</t>
  </si>
  <si>
    <t>1582.77</t>
  </si>
  <si>
    <t>6.69</t>
  </si>
  <si>
    <t>10.35</t>
  </si>
  <si>
    <t>6.37</t>
  </si>
  <si>
    <t>53.4</t>
  </si>
  <si>
    <t>1592.34</t>
  </si>
  <si>
    <t>6.72</t>
  </si>
  <si>
    <t>6.13</t>
  </si>
  <si>
    <t>-1.25</t>
  </si>
  <si>
    <t>53.29</t>
  </si>
  <si>
    <t>1615.84</t>
  </si>
  <si>
    <t>-0.73</t>
  </si>
  <si>
    <t>6.26</t>
  </si>
  <si>
    <t>53.33</t>
  </si>
  <si>
    <t>1615.95</t>
  </si>
  <si>
    <t>5.16</t>
  </si>
  <si>
    <t>7.15</t>
  </si>
  <si>
    <t>-1.35</t>
  </si>
  <si>
    <t>6.27</t>
  </si>
  <si>
    <t>53.36</t>
  </si>
  <si>
    <t>1628.92</t>
  </si>
  <si>
    <t>6.59</t>
  </si>
  <si>
    <t>-1.97</t>
  </si>
  <si>
    <t>1632.51</t>
  </si>
  <si>
    <t>5.52</t>
  </si>
  <si>
    <t>6.35</t>
  </si>
  <si>
    <t>53.43</t>
  </si>
  <si>
    <t>1654.65</t>
  </si>
  <si>
    <t>6.96</t>
  </si>
  <si>
    <t>-0.84</t>
  </si>
  <si>
    <t>6.38</t>
  </si>
  <si>
    <t>53.47</t>
  </si>
  <si>
    <t>1668.04</t>
  </si>
  <si>
    <t>5.15</t>
  </si>
  <si>
    <t>6.93</t>
  </si>
  <si>
    <t>53.5</t>
  </si>
  <si>
    <t>1698.09</t>
  </si>
  <si>
    <t>-0.67</t>
  </si>
  <si>
    <t>53.54</t>
  </si>
  <si>
    <t>1706.62</t>
  </si>
  <si>
    <t>5.93</t>
  </si>
  <si>
    <t>6.66</t>
  </si>
  <si>
    <t>53.58</t>
  </si>
  <si>
    <t>1715.53</t>
  </si>
  <si>
    <t>6.67</t>
  </si>
  <si>
    <t>53.61</t>
  </si>
  <si>
    <t>1792.23</t>
  </si>
  <si>
    <t>7.36</t>
  </si>
  <si>
    <t>6.74</t>
  </si>
  <si>
    <t>1.68</t>
  </si>
  <si>
    <t>53.65</t>
  </si>
  <si>
    <t>1814.88</t>
  </si>
  <si>
    <t>7.43</t>
  </si>
  <si>
    <t>53.68</t>
  </si>
  <si>
    <t>3.14</t>
  </si>
  <si>
    <t>1820.37</t>
  </si>
  <si>
    <t>-0.79</t>
  </si>
  <si>
    <t>1823.17</t>
  </si>
  <si>
    <t>53.86</t>
  </si>
  <si>
    <t>3.26</t>
  </si>
  <si>
    <t>1827.07</t>
  </si>
  <si>
    <t>1872.09</t>
  </si>
  <si>
    <t>6.77</t>
  </si>
  <si>
    <t>54.14</t>
  </si>
  <si>
    <t>3.46</t>
  </si>
  <si>
    <t>1893.69</t>
  </si>
  <si>
    <t>5.81</t>
  </si>
  <si>
    <t>6.85</t>
  </si>
  <si>
    <t>-0.13</t>
  </si>
  <si>
    <t>54.28</t>
  </si>
  <si>
    <t>1915.29</t>
  </si>
  <si>
    <t>5.51</t>
  </si>
  <si>
    <t>5.75</t>
  </si>
  <si>
    <t>54.42</t>
  </si>
  <si>
    <t>1936.89</t>
  </si>
  <si>
    <t>2.72</t>
  </si>
  <si>
    <t>2.71</t>
  </si>
  <si>
    <t>1958.49</t>
  </si>
  <si>
    <t>5.71</t>
  </si>
  <si>
    <t>6.24</t>
  </si>
  <si>
    <t>54.69</t>
  </si>
  <si>
    <t>7.25</t>
  </si>
  <si>
    <t>54.83</t>
  </si>
  <si>
    <t>2001.68</t>
  </si>
  <si>
    <t>6.51</t>
  </si>
  <si>
    <t>7.16</t>
  </si>
  <si>
    <t>2.97</t>
  </si>
  <si>
    <t>54.97</t>
  </si>
  <si>
    <t>2023.28</t>
  </si>
  <si>
    <t>6.79</t>
  </si>
  <si>
    <t>7.48</t>
  </si>
  <si>
    <t>55.11</t>
  </si>
  <si>
    <t>55.25</t>
  </si>
  <si>
    <t>2073.25</t>
  </si>
  <si>
    <t>7.38</t>
  </si>
  <si>
    <t>55.39</t>
  </si>
  <si>
    <t>2096.41</t>
  </si>
  <si>
    <t>7.66</t>
  </si>
  <si>
    <t>9.57</t>
  </si>
  <si>
    <t>6.82</t>
  </si>
  <si>
    <t>55.42</t>
  </si>
  <si>
    <t>2104.19</t>
  </si>
  <si>
    <t>7.95</t>
  </si>
  <si>
    <t>10.14</t>
  </si>
  <si>
    <t>6.64</t>
  </si>
  <si>
    <t>55.46</t>
  </si>
  <si>
    <t>2114.39</t>
  </si>
  <si>
    <t>55.49</t>
  </si>
  <si>
    <t>2122.98</t>
  </si>
  <si>
    <t>6.98</t>
  </si>
  <si>
    <t>9.29</t>
  </si>
  <si>
    <t>55.53</t>
  </si>
  <si>
    <t>2132.64</t>
  </si>
  <si>
    <t>9.16</t>
  </si>
  <si>
    <t>6.76</t>
  </si>
  <si>
    <t>10.43</t>
  </si>
  <si>
    <t>55.56</t>
  </si>
  <si>
    <t>2.77</t>
  </si>
  <si>
    <t>6.87</t>
  </si>
  <si>
    <t>1.41</t>
  </si>
  <si>
    <t>55.6</t>
  </si>
  <si>
    <t>2151.42</t>
  </si>
  <si>
    <t>6.75</t>
  </si>
  <si>
    <t>8.65</t>
  </si>
  <si>
    <t>3.51</t>
  </si>
  <si>
    <t>55.63</t>
  </si>
  <si>
    <t>2160.81</t>
  </si>
  <si>
    <t>6.91</t>
  </si>
  <si>
    <t>55.66</t>
  </si>
  <si>
    <t>7.31</t>
  </si>
  <si>
    <t>7.61</t>
  </si>
  <si>
    <t>55.7</t>
  </si>
  <si>
    <t>7.53</t>
  </si>
  <si>
    <t>55.73</t>
  </si>
  <si>
    <t>2.81</t>
  </si>
  <si>
    <t>2188.99</t>
  </si>
  <si>
    <t>7.76</t>
  </si>
  <si>
    <t>-0.54</t>
  </si>
  <si>
    <t>55.77</t>
  </si>
  <si>
    <t>2198.38</t>
  </si>
  <si>
    <t>8.63</t>
  </si>
  <si>
    <t>1.55</t>
  </si>
  <si>
    <t>55.8</t>
  </si>
  <si>
    <t>2196.87</t>
  </si>
  <si>
    <t>6.57</t>
  </si>
  <si>
    <t>55.64</t>
  </si>
  <si>
    <t>2201.14</t>
  </si>
  <si>
    <t>2208.29</t>
  </si>
  <si>
    <t>6.71</t>
  </si>
  <si>
    <t>9.14</t>
  </si>
  <si>
    <t>55.48</t>
  </si>
  <si>
    <t>2213.38</t>
  </si>
  <si>
    <t>55.4</t>
  </si>
  <si>
    <t>2214.64</t>
  </si>
  <si>
    <t>9.28</t>
  </si>
  <si>
    <t>6.89</t>
  </si>
  <si>
    <t>55.32</t>
  </si>
  <si>
    <t>2218.48</t>
  </si>
  <si>
    <t>1.53</t>
  </si>
  <si>
    <t>55.24</t>
  </si>
  <si>
    <t>7.45</t>
  </si>
  <si>
    <t>55.16</t>
  </si>
  <si>
    <t>2238.34</t>
  </si>
  <si>
    <t>10.41</t>
  </si>
  <si>
    <t>55.08</t>
  </si>
  <si>
    <t>2239.65</t>
  </si>
  <si>
    <t>6.97</t>
  </si>
  <si>
    <t>7.92</t>
  </si>
  <si>
    <t>2244.17</t>
  </si>
  <si>
    <t>8.39</t>
  </si>
  <si>
    <t>54.92</t>
  </si>
  <si>
    <t>2248.47</t>
  </si>
  <si>
    <t>8.71</t>
  </si>
  <si>
    <t>6.22</t>
  </si>
  <si>
    <t>54.88</t>
  </si>
  <si>
    <t>2249.41</t>
  </si>
  <si>
    <t>54.84</t>
  </si>
  <si>
    <t>2250.27</t>
  </si>
  <si>
    <t>2246.88</t>
  </si>
  <si>
    <t>1.16</t>
  </si>
  <si>
    <t>54.12</t>
  </si>
  <si>
    <t>2245.51</t>
  </si>
  <si>
    <t>-1.76</t>
  </si>
  <si>
    <t>-1.54</t>
  </si>
  <si>
    <t>53.76</t>
  </si>
  <si>
    <t>-0.93</t>
  </si>
  <si>
    <t>-2.3</t>
  </si>
  <si>
    <t>-0.63</t>
  </si>
  <si>
    <t>53.39</t>
  </si>
  <si>
    <t>2240.73</t>
  </si>
  <si>
    <t>-0.39</t>
  </si>
  <si>
    <t>-4.33</t>
  </si>
  <si>
    <t>-0.33</t>
  </si>
  <si>
    <t>53.03</t>
  </si>
  <si>
    <t>2232.52</t>
  </si>
  <si>
    <t>2.93</t>
  </si>
  <si>
    <t>3.15</t>
  </si>
  <si>
    <t>52.67</t>
  </si>
  <si>
    <t>2202.41</t>
  </si>
  <si>
    <t>-1.82</t>
  </si>
  <si>
    <t>52.31</t>
  </si>
  <si>
    <t>2192.43</t>
  </si>
  <si>
    <t>-2.31</t>
  </si>
  <si>
    <t>51.95</t>
  </si>
  <si>
    <t>2191.13</t>
  </si>
  <si>
    <t>51.59</t>
  </si>
  <si>
    <t>2180.74</t>
  </si>
  <si>
    <t>51.22</t>
  </si>
  <si>
    <t>50.86</t>
  </si>
  <si>
    <t>2170.39</t>
  </si>
  <si>
    <t>50.5</t>
  </si>
  <si>
    <t>4.42</t>
  </si>
  <si>
    <t>2164.54</t>
  </si>
  <si>
    <t>6.58</t>
  </si>
  <si>
    <t>3.66</t>
  </si>
  <si>
    <t>50.6</t>
  </si>
  <si>
    <t>2156.67</t>
  </si>
  <si>
    <t>4.67</t>
  </si>
  <si>
    <t>50.7</t>
  </si>
  <si>
    <t>2150.34</t>
  </si>
  <si>
    <t>10.28</t>
  </si>
  <si>
    <t>50.8</t>
  </si>
  <si>
    <t>7.27</t>
  </si>
  <si>
    <t>10.57</t>
  </si>
  <si>
    <t>4.65</t>
  </si>
  <si>
    <t>2137.66</t>
  </si>
  <si>
    <t>11.79</t>
  </si>
  <si>
    <t>-0.11</t>
  </si>
  <si>
    <t>3.74</t>
  </si>
  <si>
    <t>2131.33</t>
  </si>
  <si>
    <t>-6.17</t>
  </si>
  <si>
    <t>-5.02</t>
  </si>
  <si>
    <t>-9.28</t>
  </si>
  <si>
    <t>-0.28</t>
  </si>
  <si>
    <t>51.1</t>
  </si>
  <si>
    <t>2094.54</t>
  </si>
  <si>
    <t>-5.39</t>
  </si>
  <si>
    <t>-4.27</t>
  </si>
  <si>
    <t>-0.92</t>
  </si>
  <si>
    <t>-0.76</t>
  </si>
  <si>
    <t>51.2</t>
  </si>
  <si>
    <t>2077.63</t>
  </si>
  <si>
    <t>-9.13</t>
  </si>
  <si>
    <t>-8.73</t>
  </si>
  <si>
    <t>-1.59</t>
  </si>
  <si>
    <t>-0.62</t>
  </si>
  <si>
    <t>51.3</t>
  </si>
  <si>
    <t>2040.84</t>
  </si>
  <si>
    <t>5.42</t>
  </si>
  <si>
    <t>51.5</t>
  </si>
  <si>
    <t>1996.14</t>
  </si>
  <si>
    <t>1978.32</t>
  </si>
  <si>
    <t>51.7</t>
  </si>
  <si>
    <t>1998.73</t>
  </si>
  <si>
    <t>8.17</t>
  </si>
  <si>
    <t>51.82</t>
  </si>
  <si>
    <t>2030.65</t>
  </si>
  <si>
    <t>9.48</t>
  </si>
  <si>
    <t>52.15</t>
  </si>
  <si>
    <t>2086.74</t>
  </si>
  <si>
    <t>7.72</t>
  </si>
  <si>
    <t>8.87</t>
  </si>
  <si>
    <t>8.56</t>
  </si>
  <si>
    <t>52.11</t>
  </si>
  <si>
    <t>2104.31</t>
  </si>
  <si>
    <t>10.42</t>
  </si>
  <si>
    <t>52.22</t>
  </si>
  <si>
    <t>8.97</t>
  </si>
  <si>
    <t>6.44</t>
  </si>
  <si>
    <t>52.34</t>
  </si>
  <si>
    <t>13.67</t>
  </si>
  <si>
    <t>12.91</t>
  </si>
  <si>
    <t>18.86</t>
  </si>
  <si>
    <t>52.45</t>
  </si>
  <si>
    <t>2258.74</t>
  </si>
  <si>
    <t>15.65</t>
  </si>
  <si>
    <t>52.56</t>
  </si>
  <si>
    <t>2305.25</t>
  </si>
  <si>
    <t>18.31</t>
  </si>
  <si>
    <t>15.42</t>
  </si>
  <si>
    <t>52.68</t>
  </si>
  <si>
    <t>2351.76</t>
  </si>
  <si>
    <t>4.13</t>
  </si>
  <si>
    <t>52.79</t>
  </si>
  <si>
    <t>2398.27</t>
  </si>
  <si>
    <t>8.24</t>
  </si>
  <si>
    <t>5.48</t>
  </si>
  <si>
    <t>-0.85</t>
  </si>
  <si>
    <t>52.91</t>
  </si>
  <si>
    <t>2444.78</t>
  </si>
  <si>
    <t>6.18</t>
  </si>
  <si>
    <t>3.95</t>
  </si>
  <si>
    <t>-4.14</t>
  </si>
  <si>
    <t>53.02</t>
  </si>
  <si>
    <t>2491.28</t>
  </si>
  <si>
    <t>53.14</t>
  </si>
  <si>
    <t>2.82</t>
  </si>
  <si>
    <t>-1.01</t>
  </si>
  <si>
    <t>4.71</t>
  </si>
  <si>
    <t>53.25</t>
  </si>
  <si>
    <t>2486.53</t>
  </si>
  <si>
    <t>-1.47</t>
  </si>
  <si>
    <t>-2.64</t>
  </si>
  <si>
    <t>-0.23</t>
  </si>
  <si>
    <t>-1.22</t>
  </si>
  <si>
    <t>53.37</t>
  </si>
  <si>
    <t>2482.22</t>
  </si>
  <si>
    <t>53.48</t>
  </si>
  <si>
    <t>2479.36</t>
  </si>
  <si>
    <t>-2.04</t>
  </si>
  <si>
    <t>53.59</t>
  </si>
  <si>
    <t>2476.17</t>
  </si>
  <si>
    <t>-2.95</t>
  </si>
  <si>
    <t>53.71</t>
  </si>
  <si>
    <t>2472.99</t>
  </si>
  <si>
    <t>-3.85</t>
  </si>
  <si>
    <t>-1.05</t>
  </si>
  <si>
    <t>-4.76</t>
  </si>
  <si>
    <t>53.94</t>
  </si>
  <si>
    <t>2466.62</t>
  </si>
  <si>
    <t>-2.24</t>
  </si>
  <si>
    <t>-5.67</t>
  </si>
  <si>
    <t>54.05</t>
  </si>
  <si>
    <t>2463.43</t>
  </si>
  <si>
    <t>MAX</t>
  </si>
  <si>
    <t>MIN</t>
  </si>
  <si>
    <t>COUNT</t>
  </si>
  <si>
    <t>AVERAGE</t>
  </si>
  <si>
    <t>MEDIAN</t>
  </si>
  <si>
    <t>STANDARD DEVIATION</t>
  </si>
  <si>
    <t>RANGE</t>
  </si>
  <si>
    <t>PERCENTILES</t>
  </si>
  <si>
    <t>Q1=</t>
  </si>
  <si>
    <t>Q2=</t>
  </si>
  <si>
    <t>Q3=</t>
  </si>
  <si>
    <t>VARIANCE</t>
  </si>
  <si>
    <t>COEFICENT OF VARIATION</t>
  </si>
  <si>
    <t>SKEWNESS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</si>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</sst>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"/>
    <numFmt numFmtId="167" formatCode="yyyy.mm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3" xfId="0" applyAlignment="1" applyBorder="1" applyFont="1" applyNumberFormat="1">
      <alignment horizontal="center" readingOrder="0" vertical="center"/>
    </xf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3" xfId="0" applyAlignment="1" applyBorder="1" applyFont="1" applyNumberFormat="1">
      <alignment horizontal="center" readingOrder="0" vertical="center"/>
    </xf>
    <xf borderId="4" fillId="0" fontId="3" numFmtId="165" xfId="0" applyAlignment="1" applyBorder="1" applyFont="1" applyNumberFormat="1">
      <alignment horizontal="center" readingOrder="0" vertical="center"/>
    </xf>
    <xf borderId="3" fillId="0" fontId="4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3" numFmtId="165" xfId="0" applyAlignment="1" applyBorder="1" applyFont="1" applyNumberFormat="1">
      <alignment horizontal="center" readingOrder="0" vertical="center"/>
    </xf>
    <xf borderId="3" fillId="0" fontId="3" numFmtId="164" xfId="0" applyAlignment="1" applyBorder="1" applyFont="1" applyNumberFormat="1">
      <alignment horizontal="center" readingOrder="0" vertical="center"/>
    </xf>
    <xf borderId="3" fillId="0" fontId="3" numFmtId="3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center" readingOrder="0" vertical="center"/>
    </xf>
    <xf borderId="0" fillId="0" fontId="4" numFmtId="3" xfId="0" applyFont="1" applyNumberFormat="1"/>
    <xf borderId="0" fillId="0" fontId="4" numFmtId="3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.38"/>
    <col customWidth="1" min="3" max="3" width="13.63"/>
    <col customWidth="1" min="4" max="4" width="7.63"/>
    <col customWidth="1" min="5" max="5" width="9.75"/>
    <col customWidth="1" min="6" max="6" width="7.25"/>
    <col customWidth="1" min="7" max="7" width="12.0"/>
    <col customWidth="1" min="8" max="8" width="13.75"/>
    <col customWidth="1" min="9" max="9" width="4.38"/>
    <col customWidth="1" min="10" max="10" width="11.0"/>
    <col customWidth="1" min="11" max="11" width="11.13"/>
    <col customWidth="1" min="12" max="12" width="11.5"/>
    <col customWidth="1" min="14" max="14" width="9.13"/>
    <col customWidth="1" min="15" max="15" width="10.63"/>
    <col customWidth="1" min="16" max="16" width="10.88"/>
    <col customWidth="1" min="18" max="18" width="16.13"/>
    <col customWidth="1" min="19" max="19" width="7.25"/>
    <col customWidth="1" min="20" max="2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  <c r="Y1" s="4"/>
    </row>
    <row r="2">
      <c r="A2" s="5">
        <v>2000.0</v>
      </c>
      <c r="B2" s="5">
        <v>1.0</v>
      </c>
      <c r="C2" s="6">
        <v>44986.0</v>
      </c>
      <c r="D2" s="5" t="s">
        <v>20</v>
      </c>
      <c r="E2" s="5" t="s">
        <v>21</v>
      </c>
      <c r="F2" s="6">
        <v>45140.0</v>
      </c>
      <c r="G2" s="5">
        <v>33973.0</v>
      </c>
      <c r="H2" s="5">
        <v>5627000.0</v>
      </c>
      <c r="I2" s="5" t="s">
        <v>22</v>
      </c>
      <c r="J2" s="5" t="s">
        <v>23</v>
      </c>
      <c r="K2" s="6">
        <v>45170.0</v>
      </c>
      <c r="L2" s="7">
        <v>48.0</v>
      </c>
      <c r="M2" s="5" t="s">
        <v>24</v>
      </c>
      <c r="N2" s="5">
        <v>14052.0</v>
      </c>
      <c r="O2" s="5">
        <v>853.0</v>
      </c>
      <c r="P2" s="5">
        <v>949.0</v>
      </c>
      <c r="Q2" s="5" t="s">
        <v>25</v>
      </c>
      <c r="R2" s="8">
        <v>44987.0</v>
      </c>
      <c r="S2" s="5" t="s">
        <v>26</v>
      </c>
      <c r="T2" s="7">
        <v>2.67391458E8</v>
      </c>
      <c r="U2" s="9"/>
      <c r="V2" s="9"/>
      <c r="W2" s="9"/>
      <c r="X2" s="9"/>
      <c r="Y2" s="9"/>
    </row>
    <row r="3">
      <c r="A3" s="10">
        <v>2000.0</v>
      </c>
      <c r="B3" s="10">
        <v>2.0</v>
      </c>
      <c r="C3" s="11">
        <v>44959.0</v>
      </c>
      <c r="D3" s="11">
        <v>45235.0</v>
      </c>
      <c r="E3" s="10" t="s">
        <v>27</v>
      </c>
      <c r="F3" s="10" t="s">
        <v>28</v>
      </c>
      <c r="G3" s="10">
        <v>34496.0</v>
      </c>
      <c r="H3" s="10">
        <v>5663000.0</v>
      </c>
      <c r="I3" s="11">
        <v>45078.0</v>
      </c>
      <c r="J3" s="10" t="s">
        <v>29</v>
      </c>
      <c r="K3" s="12">
        <v>44986.0</v>
      </c>
      <c r="L3" s="13">
        <v>53.0</v>
      </c>
      <c r="M3" s="10" t="s">
        <v>30</v>
      </c>
      <c r="N3" s="10">
        <v>14057.0</v>
      </c>
      <c r="O3" s="10">
        <v>894.0</v>
      </c>
      <c r="P3" s="10">
        <v>1112.0</v>
      </c>
      <c r="Q3" s="10" t="s">
        <v>31</v>
      </c>
      <c r="R3" s="10" t="s">
        <v>32</v>
      </c>
      <c r="S3" s="10" t="s">
        <v>33</v>
      </c>
      <c r="T3" s="7">
        <v>2.6750931E8</v>
      </c>
      <c r="U3" s="9"/>
      <c r="V3" s="9"/>
      <c r="W3" s="9"/>
      <c r="X3" s="9"/>
      <c r="Y3" s="9"/>
    </row>
    <row r="4">
      <c r="A4" s="10">
        <v>2000.0</v>
      </c>
      <c r="B4" s="10">
        <v>3.0</v>
      </c>
      <c r="C4" s="11">
        <v>45172.0</v>
      </c>
      <c r="D4" s="10" t="s">
        <v>34</v>
      </c>
      <c r="E4" s="10" t="s">
        <v>35</v>
      </c>
      <c r="F4" s="12">
        <v>45142.0</v>
      </c>
      <c r="G4" s="10">
        <v>34498.0</v>
      </c>
      <c r="H4" s="10">
        <v>5690000.0</v>
      </c>
      <c r="I4" s="10" t="s">
        <v>36</v>
      </c>
      <c r="J4" s="10" t="s">
        <v>37</v>
      </c>
      <c r="K4" s="10" t="s">
        <v>38</v>
      </c>
      <c r="L4" s="13">
        <v>54.0</v>
      </c>
      <c r="M4" s="10" t="s">
        <v>39</v>
      </c>
      <c r="N4" s="10">
        <v>14061.0</v>
      </c>
      <c r="O4" s="10">
        <v>943.0</v>
      </c>
      <c r="P4" s="10">
        <v>1181.0</v>
      </c>
      <c r="Q4" s="10" t="s">
        <v>40</v>
      </c>
      <c r="R4" s="10" t="s">
        <v>41</v>
      </c>
      <c r="S4" s="10" t="s">
        <v>42</v>
      </c>
      <c r="T4" s="7">
        <v>2.67804501E8</v>
      </c>
      <c r="U4" s="9"/>
      <c r="V4" s="9"/>
      <c r="W4" s="9"/>
      <c r="X4" s="9"/>
      <c r="Y4" s="9"/>
    </row>
    <row r="5">
      <c r="A5" s="10">
        <v>2000.0</v>
      </c>
      <c r="B5" s="10">
        <v>4.0</v>
      </c>
      <c r="C5" s="11">
        <v>45111.0</v>
      </c>
      <c r="D5" s="10" t="s">
        <v>43</v>
      </c>
      <c r="E5" s="10" t="s">
        <v>44</v>
      </c>
      <c r="F5" s="10" t="s">
        <v>45</v>
      </c>
      <c r="G5" s="10">
        <v>34675.0</v>
      </c>
      <c r="H5" s="10">
        <v>5735000.0</v>
      </c>
      <c r="I5" s="10" t="s">
        <v>46</v>
      </c>
      <c r="J5" s="10" t="s">
        <v>47</v>
      </c>
      <c r="K5" s="10" t="s">
        <v>48</v>
      </c>
      <c r="L5" s="13">
        <v>48.0</v>
      </c>
      <c r="M5" s="10" t="s">
        <v>49</v>
      </c>
      <c r="N5" s="10">
        <v>14068.0</v>
      </c>
      <c r="O5" s="10">
        <v>1125.0</v>
      </c>
      <c r="P5" s="10">
        <v>1187.0</v>
      </c>
      <c r="Q5" s="10" t="s">
        <v>50</v>
      </c>
      <c r="R5" s="10" t="s">
        <v>51</v>
      </c>
      <c r="S5" s="10" t="s">
        <v>52</v>
      </c>
      <c r="T5" s="7">
        <v>2.67982767E8</v>
      </c>
      <c r="U5" s="9"/>
      <c r="V5" s="9"/>
      <c r="W5" s="9"/>
      <c r="X5" s="9"/>
      <c r="Y5" s="9"/>
    </row>
    <row r="6">
      <c r="A6" s="10">
        <v>2000.0</v>
      </c>
      <c r="B6" s="10">
        <v>5.0</v>
      </c>
      <c r="C6" s="11">
        <v>44928.0</v>
      </c>
      <c r="D6" s="10" t="s">
        <v>53</v>
      </c>
      <c r="E6" s="10" t="s">
        <v>54</v>
      </c>
      <c r="F6" s="10" t="s">
        <v>55</v>
      </c>
      <c r="G6" s="10">
        <v>35294.0</v>
      </c>
      <c r="H6" s="10">
        <v>5771000.0</v>
      </c>
      <c r="I6" s="10" t="s">
        <v>56</v>
      </c>
      <c r="J6" s="10" t="s">
        <v>46</v>
      </c>
      <c r="K6" s="10" t="s">
        <v>57</v>
      </c>
      <c r="L6" s="13">
        <v>47.0</v>
      </c>
      <c r="M6" s="10" t="s">
        <v>58</v>
      </c>
      <c r="N6" s="10">
        <v>14084.0</v>
      </c>
      <c r="O6" s="10">
        <v>1160.0</v>
      </c>
      <c r="P6" s="10">
        <v>1202.0</v>
      </c>
      <c r="Q6" s="10" t="s">
        <v>59</v>
      </c>
      <c r="R6" s="10" t="s">
        <v>60</v>
      </c>
      <c r="S6" s="10" t="s">
        <v>61</v>
      </c>
      <c r="T6" s="7">
        <v>2.69195834E8</v>
      </c>
      <c r="U6" s="9"/>
      <c r="V6" s="9"/>
      <c r="W6" s="9"/>
      <c r="X6" s="9"/>
      <c r="Y6" s="9"/>
    </row>
    <row r="7">
      <c r="A7" s="10">
        <v>2000.0</v>
      </c>
      <c r="B7" s="10">
        <v>6.0</v>
      </c>
      <c r="C7" s="11">
        <v>45020.0</v>
      </c>
      <c r="D7" s="10" t="s">
        <v>62</v>
      </c>
      <c r="E7" s="11">
        <v>45261.0</v>
      </c>
      <c r="F7" s="11">
        <v>45111.0</v>
      </c>
      <c r="G7" s="10">
        <v>35767.0</v>
      </c>
      <c r="H7" s="10">
        <v>5807000.0</v>
      </c>
      <c r="I7" s="10" t="s">
        <v>63</v>
      </c>
      <c r="J7" s="10" t="s">
        <v>27</v>
      </c>
      <c r="K7" s="12">
        <v>45017.0</v>
      </c>
      <c r="L7" s="13">
        <v>51.0</v>
      </c>
      <c r="M7" s="10" t="s">
        <v>64</v>
      </c>
      <c r="N7" s="10">
        <v>14083.0</v>
      </c>
      <c r="O7" s="10">
        <v>1216.0</v>
      </c>
      <c r="P7" s="10">
        <v>1331.0</v>
      </c>
      <c r="Q7" s="10" t="s">
        <v>65</v>
      </c>
      <c r="R7" s="10" t="s">
        <v>66</v>
      </c>
      <c r="S7" s="10" t="s">
        <v>67</v>
      </c>
      <c r="T7" s="7">
        <v>2.69441652E8</v>
      </c>
      <c r="U7" s="9"/>
      <c r="V7" s="9"/>
      <c r="W7" s="9"/>
      <c r="X7" s="9"/>
      <c r="Y7" s="9"/>
    </row>
    <row r="8">
      <c r="A8" s="10">
        <v>2000.0</v>
      </c>
      <c r="B8" s="10">
        <v>7.0</v>
      </c>
      <c r="C8" s="11">
        <v>45110.0</v>
      </c>
      <c r="D8" s="10" t="s">
        <v>68</v>
      </c>
      <c r="E8" s="10" t="s">
        <v>69</v>
      </c>
      <c r="F8" s="10" t="s">
        <v>70</v>
      </c>
      <c r="G8" s="10">
        <v>36503.0</v>
      </c>
      <c r="H8" s="10">
        <v>5844000.0</v>
      </c>
      <c r="I8" s="10" t="s">
        <v>56</v>
      </c>
      <c r="J8" s="10" t="s">
        <v>71</v>
      </c>
      <c r="K8" s="10" t="s">
        <v>72</v>
      </c>
      <c r="L8" s="13">
        <v>53.0</v>
      </c>
      <c r="M8" s="10" t="s">
        <v>73</v>
      </c>
      <c r="N8" s="10">
        <v>14092.0</v>
      </c>
      <c r="O8" s="10">
        <v>1283.0</v>
      </c>
      <c r="P8" s="10">
        <v>1382.0</v>
      </c>
      <c r="Q8" s="10" t="s">
        <v>74</v>
      </c>
      <c r="R8" s="11">
        <v>45018.0</v>
      </c>
      <c r="S8" s="10" t="s">
        <v>75</v>
      </c>
      <c r="T8" s="7">
        <v>2.69813408E8</v>
      </c>
      <c r="U8" s="9"/>
      <c r="V8" s="9"/>
      <c r="W8" s="9"/>
      <c r="X8" s="9"/>
      <c r="Y8" s="9"/>
    </row>
    <row r="9">
      <c r="A9" s="10">
        <v>2000.0</v>
      </c>
      <c r="B9" s="10">
        <v>8.0</v>
      </c>
      <c r="C9" s="11">
        <v>44930.0</v>
      </c>
      <c r="D9" s="12">
        <v>44965.0</v>
      </c>
      <c r="E9" s="10" t="s">
        <v>76</v>
      </c>
      <c r="F9" s="10" t="s">
        <v>77</v>
      </c>
      <c r="G9" s="10">
        <v>36887.0</v>
      </c>
      <c r="H9" s="10">
        <v>5880000.0</v>
      </c>
      <c r="I9" s="10" t="s">
        <v>78</v>
      </c>
      <c r="J9" s="10" t="s">
        <v>79</v>
      </c>
      <c r="K9" s="10" t="s">
        <v>80</v>
      </c>
      <c r="L9" s="13">
        <v>86.0</v>
      </c>
      <c r="M9" s="10" t="s">
        <v>81</v>
      </c>
      <c r="N9" s="10">
        <v>14120.0</v>
      </c>
      <c r="O9" s="10">
        <v>1354.0</v>
      </c>
      <c r="P9" s="10">
        <v>1481.0</v>
      </c>
      <c r="Q9" s="10" t="s">
        <v>82</v>
      </c>
      <c r="R9" s="10" t="s">
        <v>83</v>
      </c>
      <c r="S9" s="10" t="s">
        <v>84</v>
      </c>
      <c r="T9" s="7">
        <v>2.70443124E8</v>
      </c>
      <c r="U9" s="9"/>
      <c r="V9" s="9"/>
      <c r="W9" s="9"/>
      <c r="X9" s="9"/>
      <c r="Y9" s="9"/>
    </row>
    <row r="10">
      <c r="A10" s="10">
        <v>2000.0</v>
      </c>
      <c r="B10" s="10">
        <v>9.0</v>
      </c>
      <c r="C10" s="11">
        <v>44928.0</v>
      </c>
      <c r="D10" s="10" t="s">
        <v>85</v>
      </c>
      <c r="E10" s="10" t="s">
        <v>86</v>
      </c>
      <c r="F10" s="10" t="s">
        <v>27</v>
      </c>
      <c r="G10" s="10">
        <v>37304.0</v>
      </c>
      <c r="H10" s="10">
        <v>5916000.0</v>
      </c>
      <c r="I10" s="10" t="s">
        <v>87</v>
      </c>
      <c r="J10" s="10" t="s">
        <v>88</v>
      </c>
      <c r="K10" s="10" t="s">
        <v>89</v>
      </c>
      <c r="L10" s="13">
        <v>68.0</v>
      </c>
      <c r="M10" s="10" t="s">
        <v>90</v>
      </c>
      <c r="N10" s="10">
        <v>14214.0</v>
      </c>
      <c r="O10" s="10">
        <v>1370.0</v>
      </c>
      <c r="P10" s="10">
        <v>1503.0</v>
      </c>
      <c r="Q10" s="10" t="s">
        <v>91</v>
      </c>
      <c r="R10" s="10" t="s">
        <v>92</v>
      </c>
      <c r="S10" s="10" t="s">
        <v>93</v>
      </c>
      <c r="T10" s="7">
        <v>2.72455222E8</v>
      </c>
      <c r="U10" s="9"/>
      <c r="V10" s="9"/>
      <c r="W10" s="9"/>
      <c r="X10" s="9"/>
      <c r="Y10" s="9"/>
    </row>
    <row r="11">
      <c r="A11" s="10">
        <v>2000.0</v>
      </c>
      <c r="B11" s="10">
        <v>10.0</v>
      </c>
      <c r="C11" s="11">
        <v>45174.0</v>
      </c>
      <c r="D11" s="11">
        <v>45269.0</v>
      </c>
      <c r="E11" s="10" t="s">
        <v>80</v>
      </c>
      <c r="F11" s="10" t="s">
        <v>94</v>
      </c>
      <c r="G11" s="10">
        <v>38241.0</v>
      </c>
      <c r="H11" s="10">
        <v>5988000.0</v>
      </c>
      <c r="I11" s="10" t="s">
        <v>78</v>
      </c>
      <c r="J11" s="10" t="s">
        <v>95</v>
      </c>
      <c r="K11" s="10" t="s">
        <v>96</v>
      </c>
      <c r="L11" s="13">
        <v>77.0</v>
      </c>
      <c r="M11" s="10" t="s">
        <v>97</v>
      </c>
      <c r="N11" s="10">
        <v>14402.0</v>
      </c>
      <c r="O11" s="10">
        <v>1372.0</v>
      </c>
      <c r="P11" s="10">
        <v>1516.0</v>
      </c>
      <c r="Q11" s="10" t="s">
        <v>98</v>
      </c>
      <c r="R11" s="10" t="s">
        <v>70</v>
      </c>
      <c r="S11" s="10" t="s">
        <v>99</v>
      </c>
      <c r="T11" s="7">
        <v>2.76080455E8</v>
      </c>
      <c r="U11" s="9"/>
      <c r="V11" s="9"/>
      <c r="W11" s="9"/>
      <c r="X11" s="9"/>
      <c r="Y11" s="9"/>
    </row>
    <row r="12">
      <c r="A12" s="10">
        <v>2000.0</v>
      </c>
      <c r="B12" s="10">
        <v>11.0</v>
      </c>
      <c r="C12" s="10" t="s">
        <v>100</v>
      </c>
      <c r="D12" s="10" t="s">
        <v>48</v>
      </c>
      <c r="E12" s="10" t="s">
        <v>101</v>
      </c>
      <c r="F12" s="12">
        <v>45051.0</v>
      </c>
      <c r="G12" s="10">
        <v>38508.0</v>
      </c>
      <c r="H12" s="10">
        <v>6024000.0</v>
      </c>
      <c r="I12" s="10" t="s">
        <v>100</v>
      </c>
      <c r="J12" s="10" t="s">
        <v>48</v>
      </c>
      <c r="K12" s="10" t="s">
        <v>102</v>
      </c>
      <c r="L12" s="13">
        <v>34.0</v>
      </c>
      <c r="M12" s="10" t="s">
        <v>103</v>
      </c>
      <c r="N12" s="10">
        <v>14523.0</v>
      </c>
      <c r="O12" s="10">
        <v>1443.0</v>
      </c>
      <c r="P12" s="10">
        <v>1521.0</v>
      </c>
      <c r="Q12" s="10" t="s">
        <v>104</v>
      </c>
      <c r="R12" s="10" t="s">
        <v>105</v>
      </c>
      <c r="S12" s="10" t="s">
        <v>106</v>
      </c>
      <c r="T12" s="7">
        <v>2.78621042E8</v>
      </c>
      <c r="U12" s="9"/>
      <c r="V12" s="9"/>
      <c r="W12" s="9"/>
      <c r="X12" s="9"/>
      <c r="Y12" s="9"/>
    </row>
    <row r="13">
      <c r="A13" s="10">
        <v>2000.0</v>
      </c>
      <c r="B13" s="10">
        <v>12.0</v>
      </c>
      <c r="C13" s="10" t="s">
        <v>78</v>
      </c>
      <c r="D13" s="10" t="s">
        <v>88</v>
      </c>
      <c r="E13" s="10" t="s">
        <v>107</v>
      </c>
      <c r="F13" s="10" t="s">
        <v>24</v>
      </c>
      <c r="G13" s="10">
        <v>40200.0</v>
      </c>
      <c r="H13" s="10">
        <v>6040000.0</v>
      </c>
      <c r="I13" s="10" t="s">
        <v>78</v>
      </c>
      <c r="J13" s="10" t="s">
        <v>108</v>
      </c>
      <c r="K13" s="10" t="s">
        <v>109</v>
      </c>
      <c r="L13" s="13">
        <v>83.0</v>
      </c>
      <c r="M13" s="10" t="s">
        <v>58</v>
      </c>
      <c r="N13" s="10">
        <v>14539.0</v>
      </c>
      <c r="O13" s="10">
        <v>1478.0</v>
      </c>
      <c r="P13" s="10">
        <v>1574.0</v>
      </c>
      <c r="Q13" s="10" t="s">
        <v>110</v>
      </c>
      <c r="R13" s="10" t="s">
        <v>111</v>
      </c>
      <c r="S13" s="10" t="s">
        <v>112</v>
      </c>
      <c r="T13" s="7">
        <v>2.8052888E8</v>
      </c>
      <c r="U13" s="9"/>
      <c r="V13" s="9"/>
      <c r="W13" s="9"/>
      <c r="X13" s="9"/>
      <c r="Y13" s="9"/>
    </row>
    <row r="14">
      <c r="A14" s="10">
        <v>2001.0</v>
      </c>
      <c r="B14" s="10">
        <v>1.0</v>
      </c>
      <c r="C14" s="10" t="s">
        <v>27</v>
      </c>
      <c r="D14" s="10" t="s">
        <v>113</v>
      </c>
      <c r="E14" s="10" t="s">
        <v>114</v>
      </c>
      <c r="F14" s="11">
        <v>45111.0</v>
      </c>
      <c r="G14" s="10">
        <v>36843.0</v>
      </c>
      <c r="H14" s="10">
        <v>6061000.0</v>
      </c>
      <c r="I14" s="10" t="s">
        <v>115</v>
      </c>
      <c r="J14" s="10" t="s">
        <v>116</v>
      </c>
      <c r="K14" s="10" t="s">
        <v>117</v>
      </c>
      <c r="L14" s="10" t="s">
        <v>118</v>
      </c>
      <c r="M14" s="10" t="s">
        <v>29</v>
      </c>
      <c r="N14" s="10">
        <v>14570.0</v>
      </c>
      <c r="O14" s="10">
        <v>837.0</v>
      </c>
      <c r="P14" s="10">
        <v>922.0</v>
      </c>
      <c r="Q14" s="10" t="s">
        <v>119</v>
      </c>
      <c r="R14" s="11">
        <v>45048.0</v>
      </c>
      <c r="S14" s="10" t="s">
        <v>120</v>
      </c>
      <c r="T14" s="7">
        <v>3.37196065E8</v>
      </c>
      <c r="U14" s="9"/>
      <c r="V14" s="9"/>
      <c r="W14" s="9"/>
      <c r="X14" s="9"/>
      <c r="Y14" s="9"/>
    </row>
    <row r="15">
      <c r="A15" s="10">
        <v>2001.0</v>
      </c>
      <c r="B15" s="10">
        <v>2.0</v>
      </c>
      <c r="C15" s="10" t="s">
        <v>121</v>
      </c>
      <c r="D15" s="10" t="s">
        <v>122</v>
      </c>
      <c r="E15" s="10" t="s">
        <v>123</v>
      </c>
      <c r="F15" s="11">
        <v>44961.0</v>
      </c>
      <c r="G15" s="10">
        <v>38137.0</v>
      </c>
      <c r="H15" s="10">
        <v>6112000.0</v>
      </c>
      <c r="I15" s="10" t="s">
        <v>22</v>
      </c>
      <c r="J15" s="10" t="s">
        <v>47</v>
      </c>
      <c r="K15" s="10" t="s">
        <v>58</v>
      </c>
      <c r="L15" s="13">
        <v>35.0</v>
      </c>
      <c r="M15" s="10" t="s">
        <v>124</v>
      </c>
      <c r="N15" s="10">
        <v>14589.0</v>
      </c>
      <c r="O15" s="10">
        <v>894.0</v>
      </c>
      <c r="P15" s="10">
        <v>950.0</v>
      </c>
      <c r="Q15" s="10" t="s">
        <v>125</v>
      </c>
      <c r="R15" s="10" t="s">
        <v>126</v>
      </c>
      <c r="S15" s="10" t="s">
        <v>127</v>
      </c>
      <c r="T15" s="7">
        <v>3.37845019E8</v>
      </c>
      <c r="U15" s="9"/>
      <c r="V15" s="9"/>
      <c r="W15" s="9"/>
      <c r="X15" s="9"/>
      <c r="Y15" s="9"/>
    </row>
    <row r="16">
      <c r="A16" s="10">
        <v>2001.0</v>
      </c>
      <c r="B16" s="10">
        <v>3.0</v>
      </c>
      <c r="C16" s="11">
        <v>45110.0</v>
      </c>
      <c r="D16" s="10" t="s">
        <v>128</v>
      </c>
      <c r="E16" s="10" t="s">
        <v>129</v>
      </c>
      <c r="F16" s="10" t="s">
        <v>130</v>
      </c>
      <c r="G16" s="10">
        <v>38408.0</v>
      </c>
      <c r="H16" s="10">
        <v>6163000.0</v>
      </c>
      <c r="I16" s="10" t="s">
        <v>46</v>
      </c>
      <c r="J16" s="10" t="s">
        <v>131</v>
      </c>
      <c r="K16" s="10" t="s">
        <v>39</v>
      </c>
      <c r="L16" s="10" t="s">
        <v>124</v>
      </c>
      <c r="M16" s="10" t="s">
        <v>132</v>
      </c>
      <c r="N16" s="10">
        <v>14569.0</v>
      </c>
      <c r="O16" s="10">
        <v>1160.0</v>
      </c>
      <c r="P16" s="10">
        <v>1014.0</v>
      </c>
      <c r="Q16" s="10" t="s">
        <v>133</v>
      </c>
      <c r="R16" s="10" t="s">
        <v>111</v>
      </c>
      <c r="S16" s="10" t="s">
        <v>134</v>
      </c>
      <c r="T16" s="7">
        <v>3.37553831E8</v>
      </c>
      <c r="U16" s="9"/>
      <c r="V16" s="9"/>
      <c r="W16" s="9"/>
      <c r="X16" s="9"/>
      <c r="Y16" s="9"/>
    </row>
    <row r="17">
      <c r="A17" s="10">
        <v>2001.0</v>
      </c>
      <c r="B17" s="10">
        <v>4.0</v>
      </c>
      <c r="C17" s="11">
        <v>45113.0</v>
      </c>
      <c r="D17" s="10" t="s">
        <v>135</v>
      </c>
      <c r="E17" s="11">
        <v>44959.0</v>
      </c>
      <c r="F17" s="12">
        <v>44987.0</v>
      </c>
      <c r="G17" s="10">
        <v>38424.0</v>
      </c>
      <c r="H17" s="10">
        <v>6214000.0</v>
      </c>
      <c r="I17" s="10" t="s">
        <v>63</v>
      </c>
      <c r="J17" s="10" t="s">
        <v>136</v>
      </c>
      <c r="K17" s="10" t="s">
        <v>30</v>
      </c>
      <c r="L17" s="10" t="s">
        <v>49</v>
      </c>
      <c r="M17" s="10" t="s">
        <v>107</v>
      </c>
      <c r="N17" s="10">
        <v>14591.0</v>
      </c>
      <c r="O17" s="10">
        <v>1272.0</v>
      </c>
      <c r="P17" s="10">
        <v>1296.0</v>
      </c>
      <c r="Q17" s="10" t="s">
        <v>137</v>
      </c>
      <c r="R17" s="10" t="s">
        <v>70</v>
      </c>
      <c r="S17" s="10" t="s">
        <v>138</v>
      </c>
      <c r="T17" s="7">
        <v>3.38181406E8</v>
      </c>
      <c r="U17" s="9"/>
      <c r="V17" s="9"/>
      <c r="W17" s="9"/>
      <c r="X17" s="9"/>
      <c r="Y17" s="9"/>
    </row>
    <row r="18">
      <c r="A18" s="10">
        <v>2001.0</v>
      </c>
      <c r="B18" s="10">
        <v>5.0</v>
      </c>
      <c r="C18" s="11">
        <v>44989.0</v>
      </c>
      <c r="D18" s="10" t="s">
        <v>139</v>
      </c>
      <c r="E18" s="10" t="s">
        <v>140</v>
      </c>
      <c r="F18" s="10" t="s">
        <v>141</v>
      </c>
      <c r="G18" s="10">
        <v>40429.0</v>
      </c>
      <c r="H18" s="10">
        <v>6265000.0</v>
      </c>
      <c r="I18" s="10" t="s">
        <v>87</v>
      </c>
      <c r="J18" s="10" t="s">
        <v>142</v>
      </c>
      <c r="K18" s="10" t="s">
        <v>143</v>
      </c>
      <c r="L18" s="10" t="s">
        <v>58</v>
      </c>
      <c r="M18" s="10" t="s">
        <v>144</v>
      </c>
      <c r="N18" s="10">
        <v>14686.0</v>
      </c>
      <c r="O18" s="10">
        <v>1290.0</v>
      </c>
      <c r="P18" s="10">
        <v>1345.0</v>
      </c>
      <c r="Q18" s="10" t="s">
        <v>145</v>
      </c>
      <c r="R18" s="10" t="s">
        <v>92</v>
      </c>
      <c r="S18" s="10" t="s">
        <v>146</v>
      </c>
      <c r="T18" s="7">
        <v>3.40847203E8</v>
      </c>
      <c r="U18" s="9"/>
      <c r="V18" s="9"/>
      <c r="W18" s="9"/>
      <c r="X18" s="9"/>
      <c r="Y18" s="9"/>
    </row>
    <row r="19">
      <c r="A19" s="10">
        <v>2001.0</v>
      </c>
      <c r="B19" s="10">
        <v>6.0</v>
      </c>
      <c r="C19" s="11">
        <v>45079.0</v>
      </c>
      <c r="D19" s="11">
        <v>45023.0</v>
      </c>
      <c r="E19" s="10" t="s">
        <v>147</v>
      </c>
      <c r="F19" s="10" t="s">
        <v>148</v>
      </c>
      <c r="G19" s="10">
        <v>40714.0</v>
      </c>
      <c r="H19" s="10">
        <v>6316000.0</v>
      </c>
      <c r="I19" s="10">
        <v>0.0</v>
      </c>
      <c r="J19" s="12">
        <v>45170.0</v>
      </c>
      <c r="K19" s="10" t="s">
        <v>149</v>
      </c>
      <c r="L19" s="13">
        <v>23.0</v>
      </c>
      <c r="M19" s="10" t="s">
        <v>150</v>
      </c>
      <c r="N19" s="10">
        <v>14869.0</v>
      </c>
      <c r="O19" s="10">
        <v>1298.0</v>
      </c>
      <c r="P19" s="10">
        <v>1373.0</v>
      </c>
      <c r="Q19" s="10" t="s">
        <v>151</v>
      </c>
      <c r="R19" s="11">
        <v>45018.0</v>
      </c>
      <c r="S19" s="10" t="s">
        <v>152</v>
      </c>
      <c r="T19" s="7">
        <v>3.45581596E8</v>
      </c>
      <c r="U19" s="9"/>
      <c r="V19" s="9"/>
      <c r="W19" s="9"/>
      <c r="X19" s="9"/>
      <c r="Y19" s="9"/>
    </row>
    <row r="20">
      <c r="A20" s="10">
        <v>2001.0</v>
      </c>
      <c r="B20" s="10">
        <v>7.0</v>
      </c>
      <c r="C20" s="11">
        <v>45020.0</v>
      </c>
      <c r="D20" s="10" t="s">
        <v>153</v>
      </c>
      <c r="E20" s="10" t="s">
        <v>154</v>
      </c>
      <c r="F20" s="10" t="s">
        <v>155</v>
      </c>
      <c r="G20" s="10">
        <v>40823.0</v>
      </c>
      <c r="H20" s="10">
        <v>6368000.0</v>
      </c>
      <c r="I20" s="10" t="s">
        <v>87</v>
      </c>
      <c r="J20" s="10" t="s">
        <v>156</v>
      </c>
      <c r="K20" s="10" t="s">
        <v>80</v>
      </c>
      <c r="L20" s="10" t="s">
        <v>118</v>
      </c>
      <c r="M20" s="10" t="s">
        <v>90</v>
      </c>
      <c r="N20" s="10">
        <v>14968.0</v>
      </c>
      <c r="O20" s="10">
        <v>1313.0</v>
      </c>
      <c r="P20" s="10">
        <v>1430.0</v>
      </c>
      <c r="Q20" s="10">
        <v>39.0</v>
      </c>
      <c r="R20" s="10" t="s">
        <v>66</v>
      </c>
      <c r="S20" s="10" t="s">
        <v>157</v>
      </c>
      <c r="T20" s="7">
        <v>3.47901883E8</v>
      </c>
      <c r="U20" s="9"/>
      <c r="V20" s="9"/>
      <c r="W20" s="9"/>
      <c r="X20" s="9"/>
      <c r="Y20" s="9"/>
    </row>
    <row r="21">
      <c r="A21" s="10">
        <v>2001.0</v>
      </c>
      <c r="B21" s="10">
        <v>8.0</v>
      </c>
      <c r="C21" s="11">
        <v>44988.0</v>
      </c>
      <c r="D21" s="10" t="s">
        <v>158</v>
      </c>
      <c r="E21" s="10" t="s">
        <v>105</v>
      </c>
      <c r="F21" s="11">
        <v>45170.0</v>
      </c>
      <c r="G21" s="10">
        <v>41020.0</v>
      </c>
      <c r="H21" s="10">
        <v>6491000.0</v>
      </c>
      <c r="I21" s="10">
        <v>0.0</v>
      </c>
      <c r="J21" s="10" t="s">
        <v>159</v>
      </c>
      <c r="K21" s="10" t="s">
        <v>58</v>
      </c>
      <c r="L21" s="10" t="s">
        <v>30</v>
      </c>
      <c r="M21" s="10" t="s">
        <v>160</v>
      </c>
      <c r="N21" s="10">
        <v>15018.0</v>
      </c>
      <c r="O21" s="10">
        <v>1355.0</v>
      </c>
      <c r="P21" s="10">
        <v>1564.0</v>
      </c>
      <c r="Q21" s="10" t="s">
        <v>161</v>
      </c>
      <c r="R21" s="10" t="s">
        <v>51</v>
      </c>
      <c r="S21" s="10" t="s">
        <v>162</v>
      </c>
      <c r="T21" s="7">
        <v>3.49304064E8</v>
      </c>
      <c r="U21" s="9"/>
      <c r="V21" s="9"/>
      <c r="W21" s="9"/>
      <c r="X21" s="9"/>
      <c r="Y21" s="9"/>
    </row>
    <row r="22">
      <c r="A22" s="10">
        <v>2001.0</v>
      </c>
      <c r="B22" s="10">
        <v>9.0</v>
      </c>
      <c r="C22" s="11">
        <v>45109.0</v>
      </c>
      <c r="D22" s="12">
        <v>45170.0</v>
      </c>
      <c r="E22" s="10" t="s">
        <v>163</v>
      </c>
      <c r="F22" s="11">
        <v>44959.0</v>
      </c>
      <c r="G22" s="10">
        <v>42002.0</v>
      </c>
      <c r="H22" s="10">
        <v>6470000.0</v>
      </c>
      <c r="I22" s="10" t="s">
        <v>164</v>
      </c>
      <c r="J22" s="10" t="s">
        <v>165</v>
      </c>
      <c r="K22" s="10" t="s">
        <v>85</v>
      </c>
      <c r="L22" s="13">
        <v>65.0</v>
      </c>
      <c r="M22" s="10" t="s">
        <v>118</v>
      </c>
      <c r="N22" s="10">
        <v>15028.0</v>
      </c>
      <c r="O22" s="10">
        <v>1439.0</v>
      </c>
      <c r="P22" s="10">
        <v>1570.0</v>
      </c>
      <c r="Q22" s="10" t="s">
        <v>166</v>
      </c>
      <c r="R22" s="10" t="s">
        <v>41</v>
      </c>
      <c r="S22" s="10" t="s">
        <v>167</v>
      </c>
      <c r="T22" s="7">
        <v>3.50304876E8</v>
      </c>
      <c r="U22" s="9"/>
      <c r="V22" s="9"/>
      <c r="W22" s="9"/>
      <c r="X22" s="9"/>
      <c r="Y22" s="9"/>
    </row>
    <row r="23">
      <c r="A23" s="10">
        <v>2001.0</v>
      </c>
      <c r="B23" s="10">
        <v>10.0</v>
      </c>
      <c r="C23" s="10" t="s">
        <v>129</v>
      </c>
      <c r="D23" s="10" t="s">
        <v>48</v>
      </c>
      <c r="E23" s="10" t="s">
        <v>168</v>
      </c>
      <c r="F23" s="11">
        <v>45110.0</v>
      </c>
      <c r="G23" s="10">
        <v>42719.0</v>
      </c>
      <c r="H23" s="10">
        <v>6521000.0</v>
      </c>
      <c r="I23" s="10">
        <v>0.0</v>
      </c>
      <c r="J23" s="10" t="s">
        <v>169</v>
      </c>
      <c r="K23" s="10" t="s">
        <v>170</v>
      </c>
      <c r="L23" s="10" t="s">
        <v>78</v>
      </c>
      <c r="M23" s="10" t="s">
        <v>143</v>
      </c>
      <c r="N23" s="10">
        <v>15057.0</v>
      </c>
      <c r="O23" s="10">
        <v>1443.0</v>
      </c>
      <c r="P23" s="10">
        <v>1582.0</v>
      </c>
      <c r="Q23" s="10" t="s">
        <v>171</v>
      </c>
      <c r="R23" s="11">
        <v>44987.0</v>
      </c>
      <c r="S23" s="10" t="s">
        <v>172</v>
      </c>
      <c r="T23" s="7">
        <v>3.52200982E8</v>
      </c>
      <c r="U23" s="9"/>
      <c r="V23" s="9"/>
      <c r="W23" s="9"/>
      <c r="X23" s="9"/>
      <c r="Y23" s="9"/>
    </row>
    <row r="24">
      <c r="A24" s="10">
        <v>2001.0</v>
      </c>
      <c r="B24" s="10">
        <v>11.0</v>
      </c>
      <c r="C24" s="11">
        <v>44928.0</v>
      </c>
      <c r="D24" s="11">
        <v>44966.0</v>
      </c>
      <c r="E24" s="10" t="s">
        <v>173</v>
      </c>
      <c r="F24" s="10" t="s">
        <v>174</v>
      </c>
      <c r="G24" s="10">
        <v>43366.0</v>
      </c>
      <c r="H24" s="10">
        <v>6572000.0</v>
      </c>
      <c r="I24" s="10" t="s">
        <v>81</v>
      </c>
      <c r="J24" s="10" t="s">
        <v>175</v>
      </c>
      <c r="K24" s="10" t="s">
        <v>176</v>
      </c>
      <c r="L24" s="10" t="s">
        <v>58</v>
      </c>
      <c r="M24" s="10" t="s">
        <v>79</v>
      </c>
      <c r="N24" s="10">
        <v>15092.0</v>
      </c>
      <c r="O24" s="10">
        <v>1479.0</v>
      </c>
      <c r="P24" s="10">
        <v>1594.0</v>
      </c>
      <c r="Q24" s="10" t="s">
        <v>177</v>
      </c>
      <c r="R24" s="10" t="s">
        <v>178</v>
      </c>
      <c r="S24" s="10" t="s">
        <v>179</v>
      </c>
      <c r="T24" s="7">
        <v>3.53386052E8</v>
      </c>
      <c r="U24" s="9"/>
      <c r="V24" s="9"/>
      <c r="W24" s="9"/>
      <c r="X24" s="9"/>
      <c r="Y24" s="9"/>
    </row>
    <row r="25">
      <c r="A25" s="10">
        <v>2001.0</v>
      </c>
      <c r="B25" s="10">
        <v>12.0</v>
      </c>
      <c r="C25" s="10" t="s">
        <v>78</v>
      </c>
      <c r="D25" s="10" t="s">
        <v>180</v>
      </c>
      <c r="E25" s="10" t="s">
        <v>147</v>
      </c>
      <c r="F25" s="10" t="s">
        <v>24</v>
      </c>
      <c r="G25" s="10">
        <v>43869.0</v>
      </c>
      <c r="H25" s="10">
        <v>6623000.0</v>
      </c>
      <c r="I25" s="10">
        <v>1.0</v>
      </c>
      <c r="J25" s="10" t="s">
        <v>143</v>
      </c>
      <c r="K25" s="10" t="s">
        <v>181</v>
      </c>
      <c r="L25" s="10" t="s">
        <v>182</v>
      </c>
      <c r="M25" s="10" t="s">
        <v>58</v>
      </c>
      <c r="N25" s="10">
        <v>15108.0</v>
      </c>
      <c r="O25" s="10">
        <v>1533.0</v>
      </c>
      <c r="P25" s="10">
        <v>1644.0</v>
      </c>
      <c r="Q25" s="10" t="s">
        <v>183</v>
      </c>
      <c r="R25" s="10" t="s">
        <v>184</v>
      </c>
      <c r="S25" s="10" t="s">
        <v>185</v>
      </c>
      <c r="T25" s="7">
        <v>3.55219587E8</v>
      </c>
      <c r="U25" s="9"/>
      <c r="V25" s="9"/>
      <c r="W25" s="9"/>
      <c r="X25" s="9"/>
      <c r="Y25" s="9"/>
    </row>
    <row r="26">
      <c r="A26" s="10">
        <v>2002.0</v>
      </c>
      <c r="B26" s="10">
        <v>1.0</v>
      </c>
      <c r="C26" s="10" t="s">
        <v>115</v>
      </c>
      <c r="D26" s="10" t="s">
        <v>186</v>
      </c>
      <c r="E26" s="10" t="s">
        <v>153</v>
      </c>
      <c r="F26" s="11">
        <v>45022.0</v>
      </c>
      <c r="G26" s="10">
        <v>40933.0</v>
      </c>
      <c r="H26" s="10">
        <v>6675000.0</v>
      </c>
      <c r="I26" s="11">
        <v>44927.0</v>
      </c>
      <c r="J26" s="10" t="s">
        <v>124</v>
      </c>
      <c r="K26" s="10" t="s">
        <v>117</v>
      </c>
      <c r="L26" s="10" t="s">
        <v>124</v>
      </c>
      <c r="M26" s="10" t="s">
        <v>187</v>
      </c>
      <c r="N26" s="10">
        <v>15121.0</v>
      </c>
      <c r="O26" s="10">
        <v>904.0</v>
      </c>
      <c r="P26" s="10">
        <v>1323.0</v>
      </c>
      <c r="Q26" s="10" t="s">
        <v>188</v>
      </c>
      <c r="R26" s="11">
        <v>44959.0</v>
      </c>
      <c r="S26" s="10" t="s">
        <v>189</v>
      </c>
      <c r="T26" s="7">
        <v>3.70759418E8</v>
      </c>
      <c r="U26" s="9"/>
      <c r="V26" s="9"/>
      <c r="W26" s="9"/>
      <c r="X26" s="9"/>
      <c r="Y26" s="9"/>
    </row>
    <row r="27">
      <c r="A27" s="10">
        <v>2002.0</v>
      </c>
      <c r="B27" s="10">
        <v>2.0</v>
      </c>
      <c r="C27" s="10" t="s">
        <v>81</v>
      </c>
      <c r="D27" s="10" t="s">
        <v>190</v>
      </c>
      <c r="E27" s="10" t="s">
        <v>191</v>
      </c>
      <c r="F27" s="10" t="s">
        <v>192</v>
      </c>
      <c r="G27" s="10">
        <v>41124.0</v>
      </c>
      <c r="H27" s="10">
        <v>6749000.0</v>
      </c>
      <c r="I27" s="11">
        <v>44959.0</v>
      </c>
      <c r="J27" s="10" t="s">
        <v>193</v>
      </c>
      <c r="K27" s="10" t="s">
        <v>194</v>
      </c>
      <c r="L27" s="10" t="s">
        <v>195</v>
      </c>
      <c r="M27" s="10" t="s">
        <v>124</v>
      </c>
      <c r="N27" s="10">
        <v>15141.0</v>
      </c>
      <c r="O27" s="10">
        <v>1267.0</v>
      </c>
      <c r="P27" s="10">
        <v>1402.0</v>
      </c>
      <c r="Q27" s="10" t="s">
        <v>196</v>
      </c>
      <c r="R27" s="10" t="s">
        <v>197</v>
      </c>
      <c r="S27" s="10" t="s">
        <v>198</v>
      </c>
      <c r="T27" s="7">
        <v>3.70759418E8</v>
      </c>
      <c r="U27" s="9"/>
      <c r="V27" s="9"/>
      <c r="W27" s="9"/>
      <c r="X27" s="9"/>
      <c r="Y27" s="9"/>
    </row>
    <row r="28">
      <c r="A28" s="10">
        <v>2002.0</v>
      </c>
      <c r="B28" s="10">
        <v>3.0</v>
      </c>
      <c r="C28" s="10" t="s">
        <v>22</v>
      </c>
      <c r="D28" s="10" t="s">
        <v>199</v>
      </c>
      <c r="E28" s="10" t="s">
        <v>200</v>
      </c>
      <c r="F28" s="11">
        <v>45112.0</v>
      </c>
      <c r="G28" s="10">
        <v>41232.0</v>
      </c>
      <c r="H28" s="10">
        <v>6823000.0</v>
      </c>
      <c r="I28" s="10" t="s">
        <v>71</v>
      </c>
      <c r="J28" s="10" t="s">
        <v>201</v>
      </c>
      <c r="K28" s="12">
        <v>44958.0</v>
      </c>
      <c r="L28" s="10" t="s">
        <v>117</v>
      </c>
      <c r="M28" s="10" t="s">
        <v>47</v>
      </c>
      <c r="N28" s="10">
        <v>15190.0</v>
      </c>
      <c r="O28" s="10">
        <v>1296.0</v>
      </c>
      <c r="P28" s="10">
        <v>1435.0</v>
      </c>
      <c r="Q28" s="10" t="s">
        <v>202</v>
      </c>
      <c r="R28" s="10" t="s">
        <v>203</v>
      </c>
      <c r="S28" s="10" t="s">
        <v>204</v>
      </c>
      <c r="T28" s="7">
        <v>3.805244299E9</v>
      </c>
      <c r="U28" s="9"/>
      <c r="V28" s="9"/>
      <c r="W28" s="9"/>
      <c r="X28" s="9"/>
      <c r="Y28" s="9"/>
    </row>
    <row r="29">
      <c r="A29" s="10">
        <v>2002.0</v>
      </c>
      <c r="B29" s="10">
        <v>4.0</v>
      </c>
      <c r="C29" s="11">
        <v>44928.0</v>
      </c>
      <c r="D29" s="10" t="s">
        <v>195</v>
      </c>
      <c r="E29" s="10" t="s">
        <v>95</v>
      </c>
      <c r="F29" s="10" t="s">
        <v>160</v>
      </c>
      <c r="G29" s="10">
        <v>44243.0</v>
      </c>
      <c r="H29" s="10">
        <v>6898000.0</v>
      </c>
      <c r="I29" s="10">
        <v>0.0</v>
      </c>
      <c r="J29" s="10" t="s">
        <v>147</v>
      </c>
      <c r="K29" s="10" t="s">
        <v>159</v>
      </c>
      <c r="L29" s="10" t="s">
        <v>79</v>
      </c>
      <c r="M29" s="10" t="s">
        <v>81</v>
      </c>
      <c r="N29" s="10" t="s">
        <v>205</v>
      </c>
      <c r="O29" s="10">
        <v>1443.0</v>
      </c>
      <c r="P29" s="10">
        <v>1549.0</v>
      </c>
      <c r="Q29" s="10" t="s">
        <v>206</v>
      </c>
      <c r="R29" s="10" t="s">
        <v>207</v>
      </c>
      <c r="S29" s="10" t="s">
        <v>208</v>
      </c>
      <c r="T29" s="7">
        <v>3.853331729E9</v>
      </c>
      <c r="U29" s="9"/>
      <c r="V29" s="9"/>
      <c r="W29" s="9"/>
      <c r="X29" s="9"/>
      <c r="Y29" s="9"/>
    </row>
    <row r="30">
      <c r="A30" s="10">
        <v>2002.0</v>
      </c>
      <c r="B30" s="10">
        <v>5.0</v>
      </c>
      <c r="C30" s="11">
        <v>45171.0</v>
      </c>
      <c r="D30" s="10" t="s">
        <v>209</v>
      </c>
      <c r="E30" s="10" t="s">
        <v>159</v>
      </c>
      <c r="F30" s="11">
        <v>45080.0</v>
      </c>
      <c r="G30" s="10">
        <v>44904.0</v>
      </c>
      <c r="H30" s="10">
        <v>6972000.0</v>
      </c>
      <c r="I30" s="10" t="s">
        <v>115</v>
      </c>
      <c r="J30" s="10" t="s">
        <v>114</v>
      </c>
      <c r="K30" s="10" t="s">
        <v>210</v>
      </c>
      <c r="L30" s="10" t="s">
        <v>124</v>
      </c>
      <c r="M30" s="10" t="s">
        <v>143</v>
      </c>
      <c r="N30" s="10" t="s">
        <v>211</v>
      </c>
      <c r="O30" s="10">
        <v>1449.0</v>
      </c>
      <c r="P30" s="10">
        <v>1668.0</v>
      </c>
      <c r="Q30" s="10" t="s">
        <v>212</v>
      </c>
      <c r="R30" s="11">
        <v>45232.0</v>
      </c>
      <c r="S30" s="10" t="s">
        <v>213</v>
      </c>
      <c r="T30" s="7">
        <v>3.901197523E9</v>
      </c>
      <c r="U30" s="9"/>
      <c r="V30" s="9"/>
      <c r="W30" s="9"/>
      <c r="X30" s="9"/>
      <c r="Y30" s="9"/>
    </row>
    <row r="31">
      <c r="A31" s="10">
        <v>2002.0</v>
      </c>
      <c r="B31" s="10">
        <v>6.0</v>
      </c>
      <c r="C31" s="11">
        <v>45141.0</v>
      </c>
      <c r="D31" s="10" t="s">
        <v>214</v>
      </c>
      <c r="E31" s="10" t="s">
        <v>32</v>
      </c>
      <c r="F31" s="10" t="s">
        <v>215</v>
      </c>
      <c r="G31" s="10">
        <v>45174.0</v>
      </c>
      <c r="H31" s="10">
        <v>7047000.0</v>
      </c>
      <c r="I31" s="10" t="s">
        <v>78</v>
      </c>
      <c r="J31" s="11">
        <v>45047.0</v>
      </c>
      <c r="K31" s="10" t="s">
        <v>83</v>
      </c>
      <c r="L31" s="10" t="s">
        <v>160</v>
      </c>
      <c r="M31" s="10" t="s">
        <v>57</v>
      </c>
      <c r="N31" s="10">
        <v>15274.0</v>
      </c>
      <c r="O31" s="10">
        <v>1475.0</v>
      </c>
      <c r="P31" s="10">
        <v>1671.0</v>
      </c>
      <c r="Q31" s="10" t="s">
        <v>216</v>
      </c>
      <c r="R31" s="12">
        <v>45140.0</v>
      </c>
      <c r="S31" s="10" t="s">
        <v>217</v>
      </c>
      <c r="T31" s="7">
        <v>3.948054278E9</v>
      </c>
      <c r="U31" s="9"/>
      <c r="V31" s="9"/>
      <c r="W31" s="9"/>
      <c r="X31" s="9"/>
      <c r="Y31" s="9"/>
    </row>
    <row r="32">
      <c r="A32" s="10">
        <v>2002.0</v>
      </c>
      <c r="B32" s="10">
        <v>7.0</v>
      </c>
      <c r="C32" s="11">
        <v>45022.0</v>
      </c>
      <c r="D32" s="10" t="s">
        <v>218</v>
      </c>
      <c r="E32" s="11">
        <v>45017.0</v>
      </c>
      <c r="F32" s="12">
        <v>45050.0</v>
      </c>
      <c r="G32" s="10">
        <v>45782.0</v>
      </c>
      <c r="H32" s="10">
        <v>7121000.0</v>
      </c>
      <c r="I32" s="10" t="s">
        <v>219</v>
      </c>
      <c r="J32" s="10" t="s">
        <v>22</v>
      </c>
      <c r="K32" s="10" t="s">
        <v>220</v>
      </c>
      <c r="L32" s="10" t="s">
        <v>136</v>
      </c>
      <c r="M32" s="10" t="s">
        <v>115</v>
      </c>
      <c r="N32" s="10">
        <v>15320.0</v>
      </c>
      <c r="O32" s="10">
        <v>1518.0</v>
      </c>
      <c r="P32" s="10">
        <v>1676.0</v>
      </c>
      <c r="Q32" s="10" t="s">
        <v>221</v>
      </c>
      <c r="R32" s="12">
        <v>45048.0</v>
      </c>
      <c r="S32" s="10" t="s">
        <v>222</v>
      </c>
      <c r="T32" s="7">
        <v>4.000655741E9</v>
      </c>
      <c r="U32" s="9"/>
      <c r="V32" s="9"/>
      <c r="W32" s="9"/>
      <c r="X32" s="9"/>
      <c r="Y32" s="9"/>
    </row>
    <row r="33">
      <c r="A33" s="10">
        <v>2002.0</v>
      </c>
      <c r="B33" s="10">
        <v>8.0</v>
      </c>
      <c r="C33" s="11">
        <v>45083.0</v>
      </c>
      <c r="D33" s="10" t="s">
        <v>223</v>
      </c>
      <c r="E33" s="10" t="s">
        <v>224</v>
      </c>
      <c r="F33" s="10" t="s">
        <v>225</v>
      </c>
      <c r="G33" s="10">
        <v>46089.0</v>
      </c>
      <c r="H33" s="10">
        <v>7195000.0</v>
      </c>
      <c r="I33" s="10" t="s">
        <v>78</v>
      </c>
      <c r="J33" s="10" t="s">
        <v>226</v>
      </c>
      <c r="K33" s="10" t="s">
        <v>173</v>
      </c>
      <c r="L33" s="10" t="s">
        <v>227</v>
      </c>
      <c r="M33" s="10" t="s">
        <v>118</v>
      </c>
      <c r="N33" s="10">
        <v>15330.0</v>
      </c>
      <c r="O33" s="10">
        <v>1561.0</v>
      </c>
      <c r="P33" s="10">
        <v>1707.0</v>
      </c>
      <c r="Q33" s="10" t="s">
        <v>228</v>
      </c>
      <c r="R33" s="11">
        <v>45262.0</v>
      </c>
      <c r="S33" s="10" t="s">
        <v>229</v>
      </c>
      <c r="T33" s="7">
        <v>4.000655741E9</v>
      </c>
      <c r="U33" s="9"/>
      <c r="V33" s="9"/>
      <c r="W33" s="9"/>
      <c r="X33" s="9"/>
      <c r="Y33" s="9"/>
    </row>
    <row r="34">
      <c r="A34" s="10">
        <v>2002.0</v>
      </c>
      <c r="B34" s="10">
        <v>9.0</v>
      </c>
      <c r="C34" s="11">
        <v>45144.0</v>
      </c>
      <c r="D34" s="10" t="s">
        <v>230</v>
      </c>
      <c r="E34" s="10" t="s">
        <v>38</v>
      </c>
      <c r="F34" s="10" t="s">
        <v>168</v>
      </c>
      <c r="G34" s="10">
        <v>46886.0</v>
      </c>
      <c r="H34" s="10">
        <v>7270000.0</v>
      </c>
      <c r="I34" s="10" t="s">
        <v>81</v>
      </c>
      <c r="J34" s="10" t="s">
        <v>231</v>
      </c>
      <c r="K34" s="10" t="s">
        <v>72</v>
      </c>
      <c r="L34" s="10" t="s">
        <v>78</v>
      </c>
      <c r="M34" s="10" t="s">
        <v>187</v>
      </c>
      <c r="N34" s="10">
        <v>15344.0</v>
      </c>
      <c r="O34" s="10">
        <v>1568.0</v>
      </c>
      <c r="P34" s="10">
        <v>1802.0</v>
      </c>
      <c r="Q34" s="10" t="s">
        <v>232</v>
      </c>
      <c r="R34" s="10" t="s">
        <v>214</v>
      </c>
      <c r="S34" s="10" t="s">
        <v>233</v>
      </c>
      <c r="T34" s="7">
        <v>4.088473224E9</v>
      </c>
      <c r="U34" s="9"/>
      <c r="V34" s="9"/>
      <c r="W34" s="9"/>
      <c r="X34" s="9"/>
      <c r="Y34" s="9"/>
    </row>
    <row r="35">
      <c r="A35" s="10">
        <v>2002.0</v>
      </c>
      <c r="B35" s="10">
        <v>10.0</v>
      </c>
      <c r="C35" s="11">
        <v>45020.0</v>
      </c>
      <c r="D35" s="12">
        <v>45111.0</v>
      </c>
      <c r="E35" s="10" t="s">
        <v>234</v>
      </c>
      <c r="F35" s="12">
        <v>44960.0</v>
      </c>
      <c r="G35" s="10">
        <v>47641.0</v>
      </c>
      <c r="H35" s="10">
        <v>7344000.0</v>
      </c>
      <c r="I35" s="10" t="s">
        <v>115</v>
      </c>
      <c r="J35" s="10" t="s">
        <v>235</v>
      </c>
      <c r="K35" s="10" t="s">
        <v>236</v>
      </c>
      <c r="L35" s="10" t="s">
        <v>79</v>
      </c>
      <c r="M35" s="10" t="s">
        <v>58</v>
      </c>
      <c r="N35" s="10" t="s">
        <v>237</v>
      </c>
      <c r="O35" s="10">
        <v>1575.0</v>
      </c>
      <c r="P35" s="10">
        <v>1823.0</v>
      </c>
      <c r="Q35" s="10" t="s">
        <v>238</v>
      </c>
      <c r="R35" s="10" t="s">
        <v>239</v>
      </c>
      <c r="S35" s="10" t="s">
        <v>240</v>
      </c>
      <c r="T35" s="7">
        <v>4.133957746E9</v>
      </c>
      <c r="U35" s="9"/>
      <c r="V35" s="9"/>
      <c r="W35" s="9"/>
      <c r="X35" s="9"/>
      <c r="Y35" s="9"/>
    </row>
    <row r="36">
      <c r="A36" s="10">
        <v>2002.0</v>
      </c>
      <c r="B36" s="10">
        <v>11.0</v>
      </c>
      <c r="C36" s="11">
        <v>44962.0</v>
      </c>
      <c r="D36" s="10" t="s">
        <v>174</v>
      </c>
      <c r="E36" s="12">
        <v>44930.0</v>
      </c>
      <c r="F36" s="10" t="s">
        <v>241</v>
      </c>
      <c r="G36" s="10">
        <v>47779.0</v>
      </c>
      <c r="H36" s="10">
        <v>7419000.0</v>
      </c>
      <c r="I36" s="10" t="s">
        <v>115</v>
      </c>
      <c r="J36" s="10" t="s">
        <v>242</v>
      </c>
      <c r="K36" s="10" t="s">
        <v>243</v>
      </c>
      <c r="L36" s="10" t="s">
        <v>244</v>
      </c>
      <c r="M36" s="10" t="s">
        <v>182</v>
      </c>
      <c r="N36" s="10" t="s">
        <v>245</v>
      </c>
      <c r="O36" s="10">
        <v>1578.0</v>
      </c>
      <c r="P36" s="10">
        <v>1866.0</v>
      </c>
      <c r="Q36" s="10" t="s">
        <v>246</v>
      </c>
      <c r="R36" s="10" t="s">
        <v>184</v>
      </c>
      <c r="S36" s="10" t="s">
        <v>247</v>
      </c>
      <c r="T36" s="7">
        <v>4.180758237E9</v>
      </c>
      <c r="U36" s="9"/>
      <c r="V36" s="9"/>
      <c r="W36" s="9"/>
      <c r="X36" s="9"/>
      <c r="Y36" s="9"/>
    </row>
    <row r="37">
      <c r="A37" s="10">
        <v>2002.0</v>
      </c>
      <c r="B37" s="10">
        <v>12.0</v>
      </c>
      <c r="C37" s="11">
        <v>44960.0</v>
      </c>
      <c r="D37" s="10" t="s">
        <v>29</v>
      </c>
      <c r="E37" s="10" t="s">
        <v>182</v>
      </c>
      <c r="F37" s="10" t="s">
        <v>244</v>
      </c>
      <c r="G37" s="10">
        <v>48329.0</v>
      </c>
      <c r="H37" s="10">
        <v>7493000.0</v>
      </c>
      <c r="I37" s="10" t="s">
        <v>115</v>
      </c>
      <c r="J37" s="10" t="s">
        <v>248</v>
      </c>
      <c r="K37" s="10" t="s">
        <v>249</v>
      </c>
      <c r="L37" s="10" t="s">
        <v>115</v>
      </c>
      <c r="M37" s="10" t="s">
        <v>58</v>
      </c>
      <c r="N37" s="10">
        <v>15401.0</v>
      </c>
      <c r="O37" s="10">
        <v>1589.0</v>
      </c>
      <c r="P37" s="10">
        <v>1892.0</v>
      </c>
      <c r="Q37" s="10" t="s">
        <v>250</v>
      </c>
      <c r="R37" s="11">
        <v>44987.0</v>
      </c>
      <c r="S37" s="10" t="s">
        <v>251</v>
      </c>
      <c r="T37" s="7">
        <v>4.226440733E9</v>
      </c>
      <c r="U37" s="9"/>
      <c r="V37" s="9"/>
      <c r="W37" s="9"/>
      <c r="X37" s="9"/>
      <c r="Y37" s="9"/>
    </row>
    <row r="38">
      <c r="A38" s="10">
        <v>2003.0</v>
      </c>
      <c r="B38" s="10">
        <v>1.0</v>
      </c>
      <c r="C38" s="11">
        <v>45083.0</v>
      </c>
      <c r="D38" s="10" t="s">
        <v>252</v>
      </c>
      <c r="E38" s="10" t="s">
        <v>253</v>
      </c>
      <c r="F38" s="11">
        <v>45113.0</v>
      </c>
      <c r="G38" s="10">
        <v>48371.0</v>
      </c>
      <c r="H38" s="10">
        <v>7568000.0</v>
      </c>
      <c r="I38" s="10" t="s">
        <v>100</v>
      </c>
      <c r="J38" s="11">
        <v>45261.0</v>
      </c>
      <c r="K38" s="10" t="s">
        <v>254</v>
      </c>
      <c r="L38" s="10" t="s">
        <v>255</v>
      </c>
      <c r="M38" s="10" t="s">
        <v>143</v>
      </c>
      <c r="N38" s="10">
        <v>15431.0</v>
      </c>
      <c r="O38" s="10">
        <v>1259.0</v>
      </c>
      <c r="P38" s="10">
        <v>1592.0</v>
      </c>
      <c r="Q38" s="10" t="s">
        <v>256</v>
      </c>
      <c r="R38" s="11">
        <v>44959.0</v>
      </c>
      <c r="S38" s="10" t="s">
        <v>257</v>
      </c>
      <c r="T38" s="7">
        <v>4.247652793E9</v>
      </c>
      <c r="U38" s="9"/>
      <c r="V38" s="9"/>
      <c r="W38" s="9"/>
      <c r="X38" s="9"/>
      <c r="Y38" s="9"/>
    </row>
    <row r="39">
      <c r="A39" s="10">
        <v>2003.0</v>
      </c>
      <c r="B39" s="10">
        <v>2.0</v>
      </c>
      <c r="C39" s="11">
        <v>45080.0</v>
      </c>
      <c r="D39" s="10" t="s">
        <v>258</v>
      </c>
      <c r="E39" s="10" t="s">
        <v>95</v>
      </c>
      <c r="F39" s="10" t="s">
        <v>259</v>
      </c>
      <c r="G39" s="10">
        <v>48416.0</v>
      </c>
      <c r="H39" s="10">
        <v>7665000.0</v>
      </c>
      <c r="I39" s="11">
        <v>44959.0</v>
      </c>
      <c r="J39" s="10" t="s">
        <v>260</v>
      </c>
      <c r="K39" s="10" t="s">
        <v>73</v>
      </c>
      <c r="L39" s="10" t="s">
        <v>261</v>
      </c>
      <c r="M39" s="10" t="s">
        <v>64</v>
      </c>
      <c r="N39" s="10" t="s">
        <v>262</v>
      </c>
      <c r="O39" s="10">
        <v>1480.0</v>
      </c>
      <c r="P39" s="10">
        <v>1545.0</v>
      </c>
      <c r="Q39" s="10" t="s">
        <v>263</v>
      </c>
      <c r="R39" s="10" t="s">
        <v>264</v>
      </c>
      <c r="S39" s="10" t="s">
        <v>265</v>
      </c>
      <c r="T39" s="7">
        <v>4.274241517E9</v>
      </c>
      <c r="U39" s="9"/>
      <c r="V39" s="9"/>
      <c r="W39" s="9"/>
      <c r="X39" s="9"/>
      <c r="Y39" s="9"/>
    </row>
    <row r="40">
      <c r="A40" s="10">
        <v>2003.0</v>
      </c>
      <c r="B40" s="10">
        <v>3.0</v>
      </c>
      <c r="C40" s="11">
        <v>44928.0</v>
      </c>
      <c r="D40" s="10" t="s">
        <v>266</v>
      </c>
      <c r="E40" s="10" t="s">
        <v>267</v>
      </c>
      <c r="F40" s="11">
        <v>44930.0</v>
      </c>
      <c r="G40" s="10">
        <v>48723.0</v>
      </c>
      <c r="H40" s="10">
        <v>7762000.0</v>
      </c>
      <c r="I40" s="10" t="s">
        <v>56</v>
      </c>
      <c r="J40" s="10" t="s">
        <v>268</v>
      </c>
      <c r="K40" s="10" t="s">
        <v>269</v>
      </c>
      <c r="L40" s="10" t="s">
        <v>270</v>
      </c>
      <c r="M40" s="10" t="s">
        <v>57</v>
      </c>
      <c r="N40" s="10" t="s">
        <v>271</v>
      </c>
      <c r="O40" s="10">
        <v>1515.0</v>
      </c>
      <c r="P40" s="10">
        <v>1760.0</v>
      </c>
      <c r="Q40" s="10" t="s">
        <v>272</v>
      </c>
      <c r="R40" s="10" t="s">
        <v>51</v>
      </c>
      <c r="S40" s="10" t="s">
        <v>273</v>
      </c>
      <c r="T40" s="7">
        <v>4.321223572E9</v>
      </c>
      <c r="U40" s="9"/>
      <c r="V40" s="9"/>
      <c r="W40" s="9"/>
      <c r="X40" s="9"/>
      <c r="Y40" s="9"/>
    </row>
    <row r="41">
      <c r="A41" s="10">
        <v>2003.0</v>
      </c>
      <c r="B41" s="10">
        <v>4.0</v>
      </c>
      <c r="C41" s="11">
        <v>45080.0</v>
      </c>
      <c r="D41" s="10" t="s">
        <v>274</v>
      </c>
      <c r="E41" s="10" t="s">
        <v>155</v>
      </c>
      <c r="F41" s="10" t="s">
        <v>275</v>
      </c>
      <c r="G41" s="10">
        <v>49297.0</v>
      </c>
      <c r="H41" s="10">
        <v>7860000.0</v>
      </c>
      <c r="I41" s="10">
        <v>0.0</v>
      </c>
      <c r="J41" s="10" t="s">
        <v>178</v>
      </c>
      <c r="K41" s="10" t="s">
        <v>276</v>
      </c>
      <c r="L41" s="10" t="s">
        <v>277</v>
      </c>
      <c r="M41" s="10" t="s">
        <v>118</v>
      </c>
      <c r="N41" s="10">
        <v>15464.0</v>
      </c>
      <c r="O41" s="10">
        <v>1612.0</v>
      </c>
      <c r="P41" s="10">
        <v>1888.0</v>
      </c>
      <c r="Q41" s="10" t="s">
        <v>278</v>
      </c>
      <c r="R41" s="10" t="s">
        <v>66</v>
      </c>
      <c r="S41" s="10" t="s">
        <v>279</v>
      </c>
      <c r="T41" s="7">
        <v>4.344006438E9</v>
      </c>
      <c r="U41" s="9"/>
      <c r="V41" s="9"/>
      <c r="W41" s="9"/>
      <c r="X41" s="9"/>
      <c r="Y41" s="9"/>
    </row>
    <row r="42">
      <c r="A42" s="10">
        <v>2003.0</v>
      </c>
      <c r="B42" s="10">
        <v>5.0</v>
      </c>
      <c r="C42" s="11">
        <v>45139.0</v>
      </c>
      <c r="D42" s="11">
        <v>45146.0</v>
      </c>
      <c r="E42" s="10" t="s">
        <v>143</v>
      </c>
      <c r="F42" s="10" t="s">
        <v>259</v>
      </c>
      <c r="G42" s="10">
        <v>50247.0</v>
      </c>
      <c r="H42" s="10">
        <v>7957000.0</v>
      </c>
      <c r="I42" s="10" t="s">
        <v>219</v>
      </c>
      <c r="J42" s="10" t="s">
        <v>280</v>
      </c>
      <c r="K42" s="10" t="s">
        <v>281</v>
      </c>
      <c r="L42" s="10" t="s">
        <v>282</v>
      </c>
      <c r="M42" s="10" t="s">
        <v>73</v>
      </c>
      <c r="N42" s="10" t="s">
        <v>283</v>
      </c>
      <c r="O42" s="10">
        <v>1634.0</v>
      </c>
      <c r="P42" s="10">
        <v>1917.0</v>
      </c>
      <c r="Q42" s="10" t="s">
        <v>284</v>
      </c>
      <c r="R42" s="10" t="s">
        <v>76</v>
      </c>
      <c r="S42" s="10" t="s">
        <v>285</v>
      </c>
      <c r="T42" s="7">
        <v>4.375651217E9</v>
      </c>
      <c r="U42" s="9"/>
      <c r="V42" s="9"/>
      <c r="W42" s="9"/>
      <c r="X42" s="9"/>
      <c r="Y42" s="9"/>
    </row>
    <row r="43">
      <c r="A43" s="10">
        <v>2003.0</v>
      </c>
      <c r="B43" s="10">
        <v>6.0</v>
      </c>
      <c r="C43" s="11">
        <v>45052.0</v>
      </c>
      <c r="D43" s="10" t="s">
        <v>286</v>
      </c>
      <c r="E43" s="10" t="s">
        <v>287</v>
      </c>
      <c r="F43" s="10" t="s">
        <v>288</v>
      </c>
      <c r="G43" s="10">
        <v>50525.0</v>
      </c>
      <c r="H43" s="10">
        <v>8054000.0</v>
      </c>
      <c r="I43" s="10" t="s">
        <v>289</v>
      </c>
      <c r="J43" s="10" t="s">
        <v>290</v>
      </c>
      <c r="K43" s="10" t="s">
        <v>291</v>
      </c>
      <c r="L43" s="10" t="s">
        <v>143</v>
      </c>
      <c r="M43" s="10" t="s">
        <v>107</v>
      </c>
      <c r="N43" s="10">
        <v>15497.0</v>
      </c>
      <c r="O43" s="10">
        <v>1695.0</v>
      </c>
      <c r="P43" s="10">
        <v>2180.0</v>
      </c>
      <c r="Q43" s="10" t="s">
        <v>292</v>
      </c>
      <c r="R43" s="10" t="s">
        <v>51</v>
      </c>
      <c r="S43" s="10" t="s">
        <v>293</v>
      </c>
      <c r="T43" s="7">
        <v>4.411316762E9</v>
      </c>
      <c r="U43" s="9"/>
      <c r="V43" s="9"/>
      <c r="W43" s="9"/>
      <c r="X43" s="9"/>
      <c r="Y43" s="9"/>
    </row>
    <row r="44">
      <c r="A44" s="10">
        <v>2003.0</v>
      </c>
      <c r="B44" s="10">
        <v>7.0</v>
      </c>
      <c r="C44" s="11">
        <v>45017.0</v>
      </c>
      <c r="D44" s="10" t="s">
        <v>294</v>
      </c>
      <c r="E44" s="10" t="s">
        <v>295</v>
      </c>
      <c r="F44" s="10" t="s">
        <v>296</v>
      </c>
      <c r="G44" s="10">
        <v>52188.0</v>
      </c>
      <c r="H44" s="10">
        <v>8249000.0</v>
      </c>
      <c r="I44" s="10" t="s">
        <v>289</v>
      </c>
      <c r="J44" s="10" t="s">
        <v>297</v>
      </c>
      <c r="K44" s="10" t="s">
        <v>298</v>
      </c>
      <c r="L44" s="10" t="s">
        <v>299</v>
      </c>
      <c r="M44" s="10" t="s">
        <v>58</v>
      </c>
      <c r="N44" s="10">
        <v>15514.0</v>
      </c>
      <c r="O44" s="10">
        <v>1703.0</v>
      </c>
      <c r="P44" s="10">
        <v>2470.0</v>
      </c>
      <c r="Q44" s="10" t="s">
        <v>300</v>
      </c>
      <c r="R44" s="10" t="s">
        <v>301</v>
      </c>
      <c r="S44" s="10" t="s">
        <v>302</v>
      </c>
      <c r="T44" s="7">
        <v>4.445207883E9</v>
      </c>
      <c r="U44" s="9"/>
      <c r="V44" s="9"/>
      <c r="W44" s="9"/>
      <c r="X44" s="9"/>
      <c r="Y44" s="9"/>
    </row>
    <row r="45">
      <c r="A45" s="10">
        <v>2003.0</v>
      </c>
      <c r="B45" s="10">
        <v>8.0</v>
      </c>
      <c r="C45" s="11">
        <v>44958.0</v>
      </c>
      <c r="D45" s="10" t="s">
        <v>303</v>
      </c>
      <c r="E45" s="10" t="s">
        <v>268</v>
      </c>
      <c r="F45" s="10" t="s">
        <v>304</v>
      </c>
      <c r="G45" s="10">
        <v>54019.0</v>
      </c>
      <c r="H45" s="10">
        <v>8346000.0</v>
      </c>
      <c r="I45" s="10" t="s">
        <v>219</v>
      </c>
      <c r="J45" s="10" t="s">
        <v>47</v>
      </c>
      <c r="K45" s="10" t="s">
        <v>305</v>
      </c>
      <c r="L45" s="10" t="s">
        <v>73</v>
      </c>
      <c r="M45" s="10" t="s">
        <v>30</v>
      </c>
      <c r="N45" s="10">
        <v>15520.0</v>
      </c>
      <c r="O45" s="10">
        <v>1774.0</v>
      </c>
      <c r="P45" s="10">
        <v>2493.0</v>
      </c>
      <c r="Q45" s="10" t="s">
        <v>306</v>
      </c>
      <c r="R45" s="10" t="s">
        <v>105</v>
      </c>
      <c r="S45" s="10" t="s">
        <v>307</v>
      </c>
      <c r="T45" s="7">
        <v>4.475990258E9</v>
      </c>
      <c r="U45" s="9"/>
      <c r="V45" s="9"/>
      <c r="W45" s="9"/>
      <c r="X45" s="9"/>
      <c r="Y45" s="9"/>
    </row>
    <row r="46">
      <c r="A46" s="10">
        <v>2003.0</v>
      </c>
      <c r="B46" s="10">
        <v>9.0</v>
      </c>
      <c r="C46" s="11">
        <v>45171.0</v>
      </c>
      <c r="D46" s="10" t="s">
        <v>124</v>
      </c>
      <c r="E46" s="10" t="s">
        <v>308</v>
      </c>
      <c r="F46" s="10" t="s">
        <v>309</v>
      </c>
      <c r="G46" s="10">
        <v>54580.0</v>
      </c>
      <c r="H46" s="10">
        <v>8444000.0</v>
      </c>
      <c r="I46" s="10" t="s">
        <v>78</v>
      </c>
      <c r="J46" s="10" t="s">
        <v>210</v>
      </c>
      <c r="K46" s="10" t="s">
        <v>310</v>
      </c>
      <c r="L46" s="10" t="s">
        <v>118</v>
      </c>
      <c r="M46" s="10" t="s">
        <v>48</v>
      </c>
      <c r="N46" s="10">
        <v>15554.0</v>
      </c>
      <c r="O46" s="10">
        <v>1788.0</v>
      </c>
      <c r="P46" s="10">
        <v>2731.0</v>
      </c>
      <c r="Q46" s="10" t="s">
        <v>311</v>
      </c>
      <c r="R46" s="11">
        <v>45048.0</v>
      </c>
      <c r="S46" s="10" t="s">
        <v>312</v>
      </c>
      <c r="T46" s="7">
        <v>4.514922779E9</v>
      </c>
      <c r="U46" s="9"/>
      <c r="V46" s="9"/>
      <c r="W46" s="9"/>
      <c r="X46" s="9"/>
      <c r="Y46" s="9"/>
    </row>
    <row r="47">
      <c r="A47" s="10">
        <v>2003.0</v>
      </c>
      <c r="B47" s="10">
        <v>10.0</v>
      </c>
      <c r="C47" s="11">
        <v>45051.0</v>
      </c>
      <c r="D47" s="11">
        <v>45024.0</v>
      </c>
      <c r="E47" s="10" t="s">
        <v>197</v>
      </c>
      <c r="F47" s="10" t="s">
        <v>313</v>
      </c>
      <c r="G47" s="10">
        <v>55020.0</v>
      </c>
      <c r="H47" s="10">
        <v>8541000.0</v>
      </c>
      <c r="I47" s="10" t="s">
        <v>87</v>
      </c>
      <c r="J47" s="10" t="s">
        <v>314</v>
      </c>
      <c r="K47" s="10" t="s">
        <v>315</v>
      </c>
      <c r="L47" s="10" t="s">
        <v>30</v>
      </c>
      <c r="M47" s="10" t="s">
        <v>194</v>
      </c>
      <c r="N47" s="10">
        <v>15642.0</v>
      </c>
      <c r="O47" s="10">
        <v>1889.0</v>
      </c>
      <c r="P47" s="10">
        <v>2751.0</v>
      </c>
      <c r="Q47" s="10" t="s">
        <v>316</v>
      </c>
      <c r="R47" s="10" t="s">
        <v>184</v>
      </c>
      <c r="S47" s="10" t="s">
        <v>317</v>
      </c>
      <c r="T47" s="7">
        <v>4.56975856E8</v>
      </c>
      <c r="U47" s="9"/>
      <c r="V47" s="9"/>
      <c r="W47" s="9"/>
      <c r="X47" s="9"/>
      <c r="Y47" s="9"/>
    </row>
    <row r="48">
      <c r="A48" s="10">
        <v>2003.0</v>
      </c>
      <c r="B48" s="10">
        <v>11.0</v>
      </c>
      <c r="C48" s="10" t="s">
        <v>81</v>
      </c>
      <c r="D48" s="10" t="s">
        <v>318</v>
      </c>
      <c r="E48" s="10" t="s">
        <v>214</v>
      </c>
      <c r="F48" s="10" t="s">
        <v>319</v>
      </c>
      <c r="G48" s="10">
        <v>55082.0</v>
      </c>
      <c r="H48" s="10">
        <v>8638000.0</v>
      </c>
      <c r="I48" s="10" t="s">
        <v>320</v>
      </c>
      <c r="J48" s="10" t="s">
        <v>321</v>
      </c>
      <c r="K48" s="10" t="s">
        <v>34</v>
      </c>
      <c r="L48" s="13">
        <v>34.0</v>
      </c>
      <c r="M48" s="10" t="s">
        <v>219</v>
      </c>
      <c r="N48" s="10">
        <v>15626.0</v>
      </c>
      <c r="O48" s="10">
        <v>1981.0</v>
      </c>
      <c r="P48" s="10">
        <v>2891.0</v>
      </c>
      <c r="Q48" s="10" t="s">
        <v>322</v>
      </c>
      <c r="R48" s="11">
        <v>44959.0</v>
      </c>
      <c r="S48" s="10" t="s">
        <v>323</v>
      </c>
      <c r="T48" s="7">
        <v>4.594345914E9</v>
      </c>
      <c r="U48" s="9"/>
      <c r="V48" s="9"/>
      <c r="W48" s="9"/>
      <c r="X48" s="9"/>
      <c r="Y48" s="9"/>
    </row>
    <row r="49">
      <c r="A49" s="10">
        <v>2003.0</v>
      </c>
      <c r="B49" s="10">
        <v>12.0</v>
      </c>
      <c r="C49" s="10" t="s">
        <v>164</v>
      </c>
      <c r="D49" s="10" t="s">
        <v>48</v>
      </c>
      <c r="E49" s="10" t="s">
        <v>124</v>
      </c>
      <c r="F49" s="10" t="s">
        <v>143</v>
      </c>
      <c r="G49" s="10">
        <v>55727.0</v>
      </c>
      <c r="H49" s="10">
        <v>8735000.0</v>
      </c>
      <c r="I49" s="10" t="s">
        <v>27</v>
      </c>
      <c r="J49" s="10" t="s">
        <v>324</v>
      </c>
      <c r="K49" s="12">
        <v>44928.0</v>
      </c>
      <c r="L49" s="10" t="s">
        <v>24</v>
      </c>
      <c r="M49" s="10" t="s">
        <v>78</v>
      </c>
      <c r="N49" s="10">
        <v>15642.0</v>
      </c>
      <c r="O49" s="10">
        <v>1996.0</v>
      </c>
      <c r="P49" s="10">
        <v>2925.0</v>
      </c>
      <c r="Q49" s="10" t="s">
        <v>325</v>
      </c>
      <c r="R49" s="10" t="s">
        <v>203</v>
      </c>
      <c r="S49" s="10" t="s">
        <v>326</v>
      </c>
      <c r="T49" s="7">
        <v>4.61001024E8</v>
      </c>
      <c r="U49" s="9"/>
      <c r="V49" s="9"/>
      <c r="W49" s="9"/>
      <c r="X49" s="9"/>
      <c r="Y49" s="9"/>
    </row>
    <row r="50">
      <c r="A50" s="10">
        <v>2004.0</v>
      </c>
      <c r="B50" s="10">
        <v>1.0</v>
      </c>
      <c r="C50" s="11">
        <v>45172.0</v>
      </c>
      <c r="D50" s="10" t="s">
        <v>327</v>
      </c>
      <c r="E50" s="10" t="s">
        <v>194</v>
      </c>
      <c r="F50" s="11">
        <v>44991.0</v>
      </c>
      <c r="G50" s="10">
        <v>55932.0</v>
      </c>
      <c r="H50" s="10">
        <v>8736000.0</v>
      </c>
      <c r="I50" s="11">
        <v>44927.0</v>
      </c>
      <c r="J50" s="10" t="s">
        <v>155</v>
      </c>
      <c r="K50" s="11">
        <v>45108.0</v>
      </c>
      <c r="L50" s="10" t="s">
        <v>328</v>
      </c>
      <c r="M50" s="10" t="s">
        <v>329</v>
      </c>
      <c r="N50" s="10">
        <v>15695.0</v>
      </c>
      <c r="O50" s="10">
        <v>1627.0</v>
      </c>
      <c r="P50" s="10">
        <v>1807.0</v>
      </c>
      <c r="Q50" s="10" t="s">
        <v>330</v>
      </c>
      <c r="R50" s="11">
        <v>44928.0</v>
      </c>
      <c r="S50" s="10" t="s">
        <v>331</v>
      </c>
      <c r="T50" s="7">
        <v>4.638510299E9</v>
      </c>
      <c r="U50" s="9"/>
      <c r="V50" s="9"/>
      <c r="W50" s="9"/>
      <c r="X50" s="9"/>
      <c r="Y50" s="9"/>
    </row>
    <row r="51">
      <c r="A51" s="10">
        <v>2004.0</v>
      </c>
      <c r="B51" s="10">
        <v>2.0</v>
      </c>
      <c r="C51" s="11">
        <v>45174.0</v>
      </c>
      <c r="D51" s="10" t="s">
        <v>332</v>
      </c>
      <c r="E51" s="10" t="s">
        <v>333</v>
      </c>
      <c r="F51" s="10" t="s">
        <v>334</v>
      </c>
      <c r="G51" s="10">
        <v>56543.0</v>
      </c>
      <c r="H51" s="10">
        <v>8929000.0</v>
      </c>
      <c r="I51" s="10">
        <v>3.0</v>
      </c>
      <c r="J51" s="10" t="s">
        <v>23</v>
      </c>
      <c r="K51" s="10" t="s">
        <v>335</v>
      </c>
      <c r="L51" s="10" t="s">
        <v>129</v>
      </c>
      <c r="M51" s="10" t="s">
        <v>195</v>
      </c>
      <c r="N51" s="10">
        <v>15754.0</v>
      </c>
      <c r="O51" s="10">
        <v>1881.0</v>
      </c>
      <c r="P51" s="10">
        <v>2142.0</v>
      </c>
      <c r="Q51" s="10" t="s">
        <v>336</v>
      </c>
      <c r="R51" s="10" t="s">
        <v>207</v>
      </c>
      <c r="S51" s="10" t="s">
        <v>337</v>
      </c>
      <c r="T51" s="7">
        <v>4.662838088E9</v>
      </c>
      <c r="U51" s="9"/>
      <c r="V51" s="9"/>
      <c r="W51" s="9"/>
      <c r="X51" s="9"/>
      <c r="Y51" s="9"/>
    </row>
    <row r="52">
      <c r="A52" s="10">
        <v>2004.0</v>
      </c>
      <c r="B52" s="10">
        <v>3.0</v>
      </c>
      <c r="C52" s="11">
        <v>45079.0</v>
      </c>
      <c r="D52" s="12">
        <v>44961.0</v>
      </c>
      <c r="E52" s="11">
        <v>44988.0</v>
      </c>
      <c r="F52" s="11">
        <v>45113.0</v>
      </c>
      <c r="G52" s="10">
        <v>57410.0</v>
      </c>
      <c r="H52" s="10">
        <v>9123000.0</v>
      </c>
      <c r="I52" s="10" t="s">
        <v>27</v>
      </c>
      <c r="J52" s="10" t="s">
        <v>270</v>
      </c>
      <c r="K52" s="10" t="s">
        <v>338</v>
      </c>
      <c r="L52" s="10" t="s">
        <v>339</v>
      </c>
      <c r="M52" s="10" t="s">
        <v>340</v>
      </c>
      <c r="N52" s="10">
        <v>15721.0</v>
      </c>
      <c r="O52" s="10">
        <v>2012.0</v>
      </c>
      <c r="P52" s="10">
        <v>2426.0</v>
      </c>
      <c r="Q52" s="10" t="s">
        <v>341</v>
      </c>
      <c r="R52" s="10" t="s">
        <v>342</v>
      </c>
      <c r="S52" s="10" t="s">
        <v>343</v>
      </c>
      <c r="T52" s="7">
        <v>4.655323638E9</v>
      </c>
      <c r="U52" s="9"/>
      <c r="V52" s="9"/>
      <c r="W52" s="9"/>
      <c r="X52" s="9"/>
      <c r="Y52" s="9"/>
    </row>
    <row r="53">
      <c r="A53" s="10">
        <v>2004.0</v>
      </c>
      <c r="B53" s="10">
        <v>4.0</v>
      </c>
      <c r="C53" s="11">
        <v>44989.0</v>
      </c>
      <c r="D53" s="10" t="s">
        <v>344</v>
      </c>
      <c r="E53" s="10" t="s">
        <v>345</v>
      </c>
      <c r="F53" s="10" t="s">
        <v>346</v>
      </c>
      <c r="G53" s="10">
        <v>58170.0</v>
      </c>
      <c r="H53" s="10">
        <v>9316000.0</v>
      </c>
      <c r="I53" s="10" t="s">
        <v>164</v>
      </c>
      <c r="J53" s="10" t="s">
        <v>347</v>
      </c>
      <c r="K53" s="10" t="s">
        <v>63</v>
      </c>
      <c r="L53" s="12">
        <v>44958.0</v>
      </c>
      <c r="M53" s="10" t="s">
        <v>348</v>
      </c>
      <c r="N53" s="10" t="s">
        <v>349</v>
      </c>
      <c r="O53" s="10">
        <v>2045.0</v>
      </c>
      <c r="P53" s="10">
        <v>2631.0</v>
      </c>
      <c r="Q53" s="10" t="s">
        <v>350</v>
      </c>
      <c r="R53" s="11">
        <v>44959.0</v>
      </c>
      <c r="S53" s="10" t="s">
        <v>351</v>
      </c>
      <c r="T53" s="7">
        <v>4.681933913E9</v>
      </c>
      <c r="U53" s="9"/>
      <c r="V53" s="9"/>
      <c r="W53" s="9"/>
      <c r="X53" s="9"/>
      <c r="Y53" s="9"/>
    </row>
    <row r="54">
      <c r="A54" s="10">
        <v>2004.0</v>
      </c>
      <c r="B54" s="10">
        <v>5.0</v>
      </c>
      <c r="C54" s="11">
        <v>45080.0</v>
      </c>
      <c r="D54" s="10" t="s">
        <v>352</v>
      </c>
      <c r="E54" s="10" t="s">
        <v>143</v>
      </c>
      <c r="F54" s="10" t="s">
        <v>164</v>
      </c>
      <c r="G54" s="10">
        <v>58950.0</v>
      </c>
      <c r="H54" s="10">
        <v>9510000.0</v>
      </c>
      <c r="I54" s="10" t="s">
        <v>100</v>
      </c>
      <c r="J54" s="10" t="s">
        <v>353</v>
      </c>
      <c r="K54" s="10" t="s">
        <v>354</v>
      </c>
      <c r="L54" s="10" t="s">
        <v>355</v>
      </c>
      <c r="M54" s="10" t="s">
        <v>107</v>
      </c>
      <c r="N54" s="10">
        <v>15741.0</v>
      </c>
      <c r="O54" s="10">
        <v>2183.0</v>
      </c>
      <c r="P54" s="10">
        <v>2626.0</v>
      </c>
      <c r="Q54" s="10">
        <v>42.0</v>
      </c>
      <c r="R54" s="10" t="s">
        <v>126</v>
      </c>
      <c r="S54" s="10" t="s">
        <v>356</v>
      </c>
      <c r="T54" s="7">
        <v>4.714468488E9</v>
      </c>
      <c r="U54" s="9"/>
      <c r="V54" s="9"/>
      <c r="W54" s="9"/>
      <c r="X54" s="9"/>
      <c r="Y54" s="9"/>
    </row>
    <row r="55">
      <c r="A55" s="10">
        <v>2004.0</v>
      </c>
      <c r="B55" s="10">
        <v>6.0</v>
      </c>
      <c r="C55" s="11">
        <v>44963.0</v>
      </c>
      <c r="D55" s="10" t="s">
        <v>144</v>
      </c>
      <c r="E55" s="10" t="s">
        <v>47</v>
      </c>
      <c r="F55" s="10" t="s">
        <v>66</v>
      </c>
      <c r="G55" s="10">
        <v>59134.0</v>
      </c>
      <c r="H55" s="10">
        <v>9703000.0</v>
      </c>
      <c r="I55" s="10" t="s">
        <v>27</v>
      </c>
      <c r="J55" s="10" t="s">
        <v>357</v>
      </c>
      <c r="K55" s="10" t="s">
        <v>71</v>
      </c>
      <c r="L55" s="10" t="s">
        <v>358</v>
      </c>
      <c r="M55" s="10" t="s">
        <v>359</v>
      </c>
      <c r="N55" s="10" t="s">
        <v>360</v>
      </c>
      <c r="O55" s="10">
        <v>2262.0</v>
      </c>
      <c r="P55" s="10">
        <v>2668.0</v>
      </c>
      <c r="Q55" s="10" t="s">
        <v>361</v>
      </c>
      <c r="R55" s="10" t="s">
        <v>362</v>
      </c>
      <c r="S55" s="10" t="s">
        <v>363</v>
      </c>
      <c r="T55" s="7">
        <v>4.725866818E9</v>
      </c>
      <c r="U55" s="9"/>
      <c r="V55" s="9"/>
      <c r="W55" s="9"/>
      <c r="X55" s="9"/>
      <c r="Y55" s="9"/>
    </row>
    <row r="56">
      <c r="A56" s="10">
        <v>2004.0</v>
      </c>
      <c r="B56" s="10">
        <v>7.0</v>
      </c>
      <c r="C56" s="11">
        <v>44928.0</v>
      </c>
      <c r="D56" s="10" t="s">
        <v>364</v>
      </c>
      <c r="E56" s="10" t="s">
        <v>117</v>
      </c>
      <c r="F56" s="10" t="s">
        <v>365</v>
      </c>
      <c r="G56" s="10">
        <v>59143.0</v>
      </c>
      <c r="H56" s="10">
        <v>9897000.0</v>
      </c>
      <c r="I56" s="10" t="s">
        <v>164</v>
      </c>
      <c r="J56" s="10" t="s">
        <v>366</v>
      </c>
      <c r="K56" s="10" t="s">
        <v>129</v>
      </c>
      <c r="L56" s="10" t="s">
        <v>241</v>
      </c>
      <c r="M56" s="10" t="s">
        <v>24</v>
      </c>
      <c r="N56" s="10">
        <v>15748.0</v>
      </c>
      <c r="O56" s="10">
        <v>2486.0</v>
      </c>
      <c r="P56" s="10">
        <v>2807.0</v>
      </c>
      <c r="Q56" s="10" t="s">
        <v>367</v>
      </c>
      <c r="R56" s="11">
        <v>44987.0</v>
      </c>
      <c r="S56" s="10" t="s">
        <v>368</v>
      </c>
      <c r="T56" s="7">
        <v>4.752562653E9</v>
      </c>
      <c r="U56" s="9"/>
      <c r="V56" s="9"/>
      <c r="W56" s="9"/>
      <c r="X56" s="9"/>
      <c r="Y56" s="9"/>
    </row>
    <row r="57">
      <c r="A57" s="10">
        <v>2004.0</v>
      </c>
      <c r="B57" s="10">
        <v>8.0</v>
      </c>
      <c r="C57" s="11">
        <v>45053.0</v>
      </c>
      <c r="D57" s="10" t="s">
        <v>369</v>
      </c>
      <c r="E57" s="10" t="s">
        <v>370</v>
      </c>
      <c r="F57" s="10" t="s">
        <v>371</v>
      </c>
      <c r="G57" s="10">
        <v>63474.0</v>
      </c>
      <c r="H57" s="10">
        <v>1.009E7</v>
      </c>
      <c r="I57" s="10" t="s">
        <v>320</v>
      </c>
      <c r="J57" s="10" t="s">
        <v>372</v>
      </c>
      <c r="K57" s="10" t="s">
        <v>53</v>
      </c>
      <c r="L57" s="10" t="s">
        <v>23</v>
      </c>
      <c r="M57" s="10" t="s">
        <v>121</v>
      </c>
      <c r="N57" s="10">
        <v>15760.0</v>
      </c>
      <c r="O57" s="10">
        <v>2300.0</v>
      </c>
      <c r="P57" s="10">
        <v>2580.0</v>
      </c>
      <c r="Q57" s="10" t="s">
        <v>373</v>
      </c>
      <c r="R57" s="10" t="s">
        <v>41</v>
      </c>
      <c r="S57" s="10" t="s">
        <v>374</v>
      </c>
      <c r="T57" s="7">
        <v>4.776001277E9</v>
      </c>
      <c r="U57" s="9"/>
      <c r="V57" s="9"/>
      <c r="W57" s="9"/>
      <c r="X57" s="9"/>
      <c r="Y57" s="9"/>
    </row>
    <row r="58">
      <c r="A58" s="10">
        <v>2004.0</v>
      </c>
      <c r="B58" s="10">
        <v>9.0</v>
      </c>
      <c r="C58" s="11">
        <v>45141.0</v>
      </c>
      <c r="D58" s="10" t="s">
        <v>140</v>
      </c>
      <c r="E58" s="12">
        <v>45140.0</v>
      </c>
      <c r="F58" s="10" t="s">
        <v>375</v>
      </c>
      <c r="G58" s="10">
        <v>63975.0</v>
      </c>
      <c r="H58" s="10">
        <v>1.0477E7</v>
      </c>
      <c r="I58" s="10" t="s">
        <v>115</v>
      </c>
      <c r="J58" s="10" t="s">
        <v>376</v>
      </c>
      <c r="K58" s="10" t="s">
        <v>377</v>
      </c>
      <c r="L58" s="10" t="s">
        <v>378</v>
      </c>
      <c r="M58" s="10" t="s">
        <v>219</v>
      </c>
      <c r="N58" s="10">
        <v>15745.0</v>
      </c>
      <c r="O58" s="10">
        <v>2335.0</v>
      </c>
      <c r="P58" s="10">
        <v>2878.0</v>
      </c>
      <c r="Q58" s="10" t="s">
        <v>379</v>
      </c>
      <c r="R58" s="10" t="s">
        <v>60</v>
      </c>
      <c r="S58" s="10" t="s">
        <v>380</v>
      </c>
      <c r="T58" s="7">
        <v>4.773029271E9</v>
      </c>
      <c r="U58" s="9"/>
      <c r="V58" s="9"/>
      <c r="W58" s="9"/>
      <c r="X58" s="9"/>
      <c r="Y58" s="9"/>
    </row>
    <row r="59">
      <c r="A59" s="10">
        <v>2004.0</v>
      </c>
      <c r="B59" s="10">
        <v>10.0</v>
      </c>
      <c r="C59" s="11">
        <v>45051.0</v>
      </c>
      <c r="D59" s="12">
        <v>45110.0</v>
      </c>
      <c r="E59" s="10" t="s">
        <v>193</v>
      </c>
      <c r="F59" s="12">
        <v>45173.0</v>
      </c>
      <c r="G59" s="10">
        <v>65618.0</v>
      </c>
      <c r="H59" s="10">
        <v>1.0671E7</v>
      </c>
      <c r="I59" s="10">
        <v>0.0</v>
      </c>
      <c r="J59" s="10" t="s">
        <v>27</v>
      </c>
      <c r="K59" s="10" t="s">
        <v>381</v>
      </c>
      <c r="L59" s="11">
        <v>45261.0</v>
      </c>
      <c r="M59" s="10" t="s">
        <v>39</v>
      </c>
      <c r="N59" s="10">
        <v>15750.0</v>
      </c>
      <c r="O59" s="10">
        <v>2223.0</v>
      </c>
      <c r="P59" s="10">
        <v>2750.0</v>
      </c>
      <c r="Q59" s="10" t="s">
        <v>382</v>
      </c>
      <c r="R59" s="11">
        <v>45018.0</v>
      </c>
      <c r="S59" s="10" t="s">
        <v>383</v>
      </c>
      <c r="T59" s="7">
        <v>4.773029271E9</v>
      </c>
      <c r="U59" s="9"/>
      <c r="V59" s="9"/>
      <c r="W59" s="9"/>
      <c r="X59" s="9"/>
      <c r="Y59" s="9"/>
    </row>
    <row r="60">
      <c r="A60" s="10">
        <v>2004.0</v>
      </c>
      <c r="B60" s="10">
        <v>11.0</v>
      </c>
      <c r="C60" s="11">
        <v>45048.0</v>
      </c>
      <c r="D60" s="10" t="s">
        <v>384</v>
      </c>
      <c r="E60" s="10" t="s">
        <v>385</v>
      </c>
      <c r="F60" s="10" t="s">
        <v>68</v>
      </c>
      <c r="G60" s="10">
        <v>64900.0</v>
      </c>
      <c r="H60" s="10">
        <v>1.0864E7</v>
      </c>
      <c r="I60" s="10" t="s">
        <v>81</v>
      </c>
      <c r="J60" s="10" t="s">
        <v>102</v>
      </c>
      <c r="K60" s="10" t="s">
        <v>377</v>
      </c>
      <c r="L60" s="12">
        <v>45108.0</v>
      </c>
      <c r="M60" s="10" t="s">
        <v>107</v>
      </c>
      <c r="N60" s="10">
        <v>15773.0</v>
      </c>
      <c r="O60" s="10">
        <v>2349.0</v>
      </c>
      <c r="P60" s="10">
        <v>3108.0</v>
      </c>
      <c r="Q60" s="10" t="s">
        <v>386</v>
      </c>
      <c r="R60" s="10" t="s">
        <v>92</v>
      </c>
      <c r="S60" s="10" t="s">
        <v>387</v>
      </c>
      <c r="T60" s="7">
        <v>4.807518847E9</v>
      </c>
      <c r="U60" s="9"/>
      <c r="V60" s="9"/>
      <c r="W60" s="9"/>
      <c r="X60" s="9"/>
      <c r="Y60" s="9"/>
    </row>
    <row r="61">
      <c r="A61" s="10">
        <v>2004.0</v>
      </c>
      <c r="B61" s="10">
        <v>12.0</v>
      </c>
      <c r="C61" s="11">
        <v>44958.0</v>
      </c>
      <c r="D61" s="10" t="s">
        <v>48</v>
      </c>
      <c r="E61" s="10" t="s">
        <v>107</v>
      </c>
      <c r="F61" s="10" t="s">
        <v>143</v>
      </c>
      <c r="G61" s="10">
        <v>65508.0</v>
      </c>
      <c r="H61" s="10">
        <v>1.1054E7</v>
      </c>
      <c r="I61" s="10" t="s">
        <v>320</v>
      </c>
      <c r="J61" s="10" t="s">
        <v>388</v>
      </c>
      <c r="K61" s="10" t="s">
        <v>123</v>
      </c>
      <c r="L61" s="10" t="s">
        <v>88</v>
      </c>
      <c r="M61" s="10">
        <v>0.0</v>
      </c>
      <c r="N61" s="10">
        <v>15773.0</v>
      </c>
      <c r="O61" s="10">
        <v>2782.0</v>
      </c>
      <c r="P61" s="10">
        <v>3546.0</v>
      </c>
      <c r="Q61" s="10" t="s">
        <v>389</v>
      </c>
      <c r="R61" s="10" t="s">
        <v>105</v>
      </c>
      <c r="S61" s="10" t="s">
        <v>390</v>
      </c>
      <c r="T61" s="7">
        <v>4.840018205E9</v>
      </c>
      <c r="U61" s="9"/>
      <c r="V61" s="9"/>
      <c r="W61" s="9"/>
      <c r="X61" s="9"/>
      <c r="Y61" s="9"/>
    </row>
    <row r="62">
      <c r="A62" s="10">
        <v>2005.0</v>
      </c>
      <c r="B62" s="10">
        <v>1.0</v>
      </c>
      <c r="C62" s="11">
        <v>44990.0</v>
      </c>
      <c r="D62" s="10" t="s">
        <v>130</v>
      </c>
      <c r="E62" s="10" t="s">
        <v>391</v>
      </c>
      <c r="F62" s="10" t="s">
        <v>372</v>
      </c>
      <c r="G62" s="10">
        <v>54569.0</v>
      </c>
      <c r="H62" s="10">
        <v>1.1058E7</v>
      </c>
      <c r="I62" s="11">
        <v>44927.0</v>
      </c>
      <c r="J62" s="10" t="s">
        <v>392</v>
      </c>
      <c r="K62" s="13">
        <v>255.0</v>
      </c>
      <c r="L62" s="10" t="s">
        <v>143</v>
      </c>
      <c r="M62" s="10" t="s">
        <v>121</v>
      </c>
      <c r="N62" s="10">
        <v>15786.0</v>
      </c>
      <c r="O62" s="10">
        <v>2178.0</v>
      </c>
      <c r="P62" s="10">
        <v>2553.0</v>
      </c>
      <c r="Q62" s="10" t="s">
        <v>393</v>
      </c>
      <c r="R62" s="11">
        <v>45048.0</v>
      </c>
      <c r="S62" s="10" t="s">
        <v>394</v>
      </c>
      <c r="T62" s="7">
        <v>4.850749563E9</v>
      </c>
      <c r="U62" s="9"/>
      <c r="V62" s="9"/>
      <c r="W62" s="9"/>
      <c r="X62" s="9"/>
      <c r="Y62" s="9"/>
    </row>
    <row r="63">
      <c r="A63" s="10">
        <v>2005.0</v>
      </c>
      <c r="B63" s="10">
        <v>2.0</v>
      </c>
      <c r="C63" s="11">
        <v>44931.0</v>
      </c>
      <c r="D63" s="10" t="s">
        <v>159</v>
      </c>
      <c r="E63" s="12">
        <v>44930.0</v>
      </c>
      <c r="F63" s="10" t="s">
        <v>101</v>
      </c>
      <c r="G63" s="10">
        <v>55075.0</v>
      </c>
      <c r="H63" s="10">
        <v>1.1195E7</v>
      </c>
      <c r="I63" s="11">
        <v>45048.0</v>
      </c>
      <c r="J63" s="10" t="s">
        <v>395</v>
      </c>
      <c r="K63" s="10" t="s">
        <v>176</v>
      </c>
      <c r="L63" s="12">
        <v>45017.0</v>
      </c>
      <c r="M63" s="10" t="s">
        <v>58</v>
      </c>
      <c r="N63" s="10">
        <v>15803.0</v>
      </c>
      <c r="O63" s="10">
        <v>2041.0</v>
      </c>
      <c r="P63" s="10">
        <v>2496.0</v>
      </c>
      <c r="Q63" s="10" t="s">
        <v>396</v>
      </c>
      <c r="R63" s="11">
        <v>45109.0</v>
      </c>
      <c r="S63" s="10" t="s">
        <v>397</v>
      </c>
      <c r="T63" s="7">
        <v>4.864944706E9</v>
      </c>
      <c r="U63" s="9"/>
      <c r="V63" s="9"/>
      <c r="W63" s="9"/>
      <c r="X63" s="9"/>
      <c r="Y63" s="9"/>
    </row>
    <row r="64">
      <c r="A64" s="10">
        <v>2005.0</v>
      </c>
      <c r="B64" s="10">
        <v>3.0</v>
      </c>
      <c r="C64" s="11">
        <v>45019.0</v>
      </c>
      <c r="D64" s="10" t="s">
        <v>73</v>
      </c>
      <c r="E64" s="12">
        <v>45143.0</v>
      </c>
      <c r="F64" s="10" t="s">
        <v>297</v>
      </c>
      <c r="G64" s="10">
        <v>54748.0</v>
      </c>
      <c r="H64" s="10">
        <v>1.1333E7</v>
      </c>
      <c r="I64" s="10" t="s">
        <v>78</v>
      </c>
      <c r="J64" s="10" t="s">
        <v>275</v>
      </c>
      <c r="K64" s="13">
        <v>168.0</v>
      </c>
      <c r="L64" s="10" t="s">
        <v>154</v>
      </c>
      <c r="M64" s="10" t="s">
        <v>78</v>
      </c>
      <c r="N64" s="10">
        <v>15819.0</v>
      </c>
      <c r="O64" s="10">
        <v>2784.0</v>
      </c>
      <c r="P64" s="10">
        <v>3230.0</v>
      </c>
      <c r="Q64" s="10">
        <v>43.0</v>
      </c>
      <c r="R64" s="11">
        <v>45171.0</v>
      </c>
      <c r="S64" s="10" t="s">
        <v>398</v>
      </c>
      <c r="T64" s="7">
        <v>4.882119648E9</v>
      </c>
      <c r="U64" s="9"/>
      <c r="V64" s="9"/>
      <c r="W64" s="9"/>
      <c r="X64" s="9"/>
      <c r="Y64" s="9"/>
    </row>
    <row r="65">
      <c r="A65" s="10">
        <v>2005.0</v>
      </c>
      <c r="B65" s="10">
        <v>4.0</v>
      </c>
      <c r="C65" s="11">
        <v>45111.0</v>
      </c>
      <c r="D65" s="10" t="s">
        <v>395</v>
      </c>
      <c r="E65" s="11">
        <v>45050.0</v>
      </c>
      <c r="F65" s="10" t="s">
        <v>399</v>
      </c>
      <c r="G65" s="10">
        <v>71596.0</v>
      </c>
      <c r="H65" s="10">
        <v>1.1471E7</v>
      </c>
      <c r="I65" s="10" t="s">
        <v>320</v>
      </c>
      <c r="J65" s="10" t="s">
        <v>400</v>
      </c>
      <c r="K65" s="10" t="s">
        <v>365</v>
      </c>
      <c r="L65" s="10" t="s">
        <v>124</v>
      </c>
      <c r="M65" s="10" t="s">
        <v>73</v>
      </c>
      <c r="N65" s="10">
        <v>15828.0</v>
      </c>
      <c r="O65" s="10">
        <v>2466.0</v>
      </c>
      <c r="P65" s="10">
        <v>3126.0</v>
      </c>
      <c r="Q65" s="10" t="s">
        <v>401</v>
      </c>
      <c r="R65" s="11">
        <v>44929.0</v>
      </c>
      <c r="S65" s="10" t="s">
        <v>402</v>
      </c>
      <c r="T65" s="7">
        <v>4.90658538E8</v>
      </c>
      <c r="U65" s="9"/>
      <c r="V65" s="9"/>
      <c r="W65" s="9"/>
      <c r="X65" s="9"/>
      <c r="Y65" s="9"/>
    </row>
    <row r="66">
      <c r="A66" s="10">
        <v>2005.0</v>
      </c>
      <c r="B66" s="10">
        <v>5.0</v>
      </c>
      <c r="C66" s="11">
        <v>45019.0</v>
      </c>
      <c r="D66" s="10" t="s">
        <v>403</v>
      </c>
      <c r="E66" s="10" t="s">
        <v>404</v>
      </c>
      <c r="F66" s="10" t="s">
        <v>54</v>
      </c>
      <c r="G66" s="10">
        <v>72711.0</v>
      </c>
      <c r="H66" s="10">
        <v>1.1609E7</v>
      </c>
      <c r="I66" s="10" t="s">
        <v>164</v>
      </c>
      <c r="J66" s="10" t="s">
        <v>405</v>
      </c>
      <c r="K66" s="10" t="s">
        <v>406</v>
      </c>
      <c r="L66" s="13">
        <v>12.0</v>
      </c>
      <c r="M66" s="10" t="s">
        <v>81</v>
      </c>
      <c r="N66" s="10">
        <v>15860.0</v>
      </c>
      <c r="O66" s="10">
        <v>2420.0</v>
      </c>
      <c r="P66" s="10">
        <v>3295.0</v>
      </c>
      <c r="Q66" s="10" t="s">
        <v>407</v>
      </c>
      <c r="R66" s="11">
        <v>44988.0</v>
      </c>
      <c r="S66" s="10" t="s">
        <v>408</v>
      </c>
      <c r="T66" s="7">
        <v>4.929179688E9</v>
      </c>
      <c r="U66" s="9"/>
      <c r="V66" s="9"/>
      <c r="W66" s="9"/>
      <c r="X66" s="9"/>
      <c r="Y66" s="9"/>
    </row>
    <row r="67">
      <c r="A67" s="10">
        <v>2005.0</v>
      </c>
      <c r="B67" s="10">
        <v>6.0</v>
      </c>
      <c r="C67" s="11">
        <v>45142.0</v>
      </c>
      <c r="D67" s="10" t="s">
        <v>409</v>
      </c>
      <c r="E67" s="10" t="s">
        <v>410</v>
      </c>
      <c r="F67" s="10" t="s">
        <v>270</v>
      </c>
      <c r="G67" s="10">
        <v>71890.0</v>
      </c>
      <c r="H67" s="10">
        <v>1.1747E7</v>
      </c>
      <c r="I67" s="10" t="s">
        <v>22</v>
      </c>
      <c r="J67" s="10" t="s">
        <v>28</v>
      </c>
      <c r="K67" s="10" t="s">
        <v>411</v>
      </c>
      <c r="L67" s="10" t="s">
        <v>28</v>
      </c>
      <c r="M67" s="10" t="s">
        <v>338</v>
      </c>
      <c r="N67" s="10">
        <v>15851.0</v>
      </c>
      <c r="O67" s="10">
        <v>2736.0</v>
      </c>
      <c r="P67" s="10">
        <v>3264.0</v>
      </c>
      <c r="Q67" s="10" t="s">
        <v>412</v>
      </c>
      <c r="R67" s="11">
        <v>45049.0</v>
      </c>
      <c r="S67" s="10">
        <v>374.0</v>
      </c>
      <c r="T67" s="7">
        <v>4.940219429E9</v>
      </c>
      <c r="U67" s="9"/>
      <c r="V67" s="9"/>
      <c r="W67" s="9"/>
      <c r="X67" s="9"/>
      <c r="Y67" s="9"/>
    </row>
    <row r="68">
      <c r="A68" s="10">
        <v>2005.0</v>
      </c>
      <c r="B68" s="10">
        <v>7.0</v>
      </c>
      <c r="C68" s="11">
        <v>44931.0</v>
      </c>
      <c r="D68" s="11">
        <v>45048.0</v>
      </c>
      <c r="E68" s="10" t="s">
        <v>413</v>
      </c>
      <c r="F68" s="10" t="s">
        <v>57</v>
      </c>
      <c r="G68" s="10">
        <v>68311.0</v>
      </c>
      <c r="H68" s="10">
        <v>1.1885E7</v>
      </c>
      <c r="I68" s="10" t="s">
        <v>22</v>
      </c>
      <c r="J68" s="10" t="s">
        <v>414</v>
      </c>
      <c r="K68" s="10" t="s">
        <v>226</v>
      </c>
      <c r="L68" s="10" t="s">
        <v>117</v>
      </c>
      <c r="M68" s="10" t="s">
        <v>24</v>
      </c>
      <c r="N68" s="10">
        <v>15878.0</v>
      </c>
      <c r="O68" s="10">
        <v>2926.0</v>
      </c>
      <c r="P68" s="10">
        <v>3131.0</v>
      </c>
      <c r="Q68" s="10" t="s">
        <v>415</v>
      </c>
      <c r="R68" s="11">
        <v>45110.0</v>
      </c>
      <c r="S68" s="10" t="s">
        <v>416</v>
      </c>
      <c r="T68" s="7">
        <v>4.972259823E9</v>
      </c>
      <c r="U68" s="9"/>
      <c r="V68" s="9"/>
      <c r="W68" s="9"/>
      <c r="X68" s="9"/>
      <c r="Y68" s="9"/>
    </row>
    <row r="69">
      <c r="A69" s="10">
        <v>2005.0</v>
      </c>
      <c r="B69" s="10">
        <v>8.0</v>
      </c>
      <c r="C69" s="11">
        <v>44930.0</v>
      </c>
      <c r="D69" s="12">
        <v>44988.0</v>
      </c>
      <c r="E69" s="12">
        <v>45021.0</v>
      </c>
      <c r="F69" s="10" t="s">
        <v>79</v>
      </c>
      <c r="G69" s="10">
        <v>69178.0</v>
      </c>
      <c r="H69" s="10">
        <v>1.2023E7</v>
      </c>
      <c r="I69" s="10" t="s">
        <v>22</v>
      </c>
      <c r="J69" s="10" t="s">
        <v>80</v>
      </c>
      <c r="K69" s="12">
        <v>44987.0</v>
      </c>
      <c r="L69" s="10" t="s">
        <v>194</v>
      </c>
      <c r="M69" s="10" t="s">
        <v>417</v>
      </c>
      <c r="N69" s="10">
        <v>15872.0</v>
      </c>
      <c r="O69" s="10">
        <v>3145.0</v>
      </c>
      <c r="P69" s="10">
        <v>3190.0</v>
      </c>
      <c r="Q69" s="10" t="s">
        <v>418</v>
      </c>
      <c r="R69" s="11">
        <v>45172.0</v>
      </c>
      <c r="S69" s="10" t="s">
        <v>419</v>
      </c>
      <c r="T69" s="7">
        <v>4.979923757E9</v>
      </c>
      <c r="U69" s="9"/>
      <c r="V69" s="9"/>
      <c r="W69" s="9"/>
      <c r="X69" s="9"/>
      <c r="Y69" s="9"/>
    </row>
    <row r="70">
      <c r="A70" s="10">
        <v>2005.0</v>
      </c>
      <c r="B70" s="10">
        <v>9.0</v>
      </c>
      <c r="C70" s="11">
        <v>45049.0</v>
      </c>
      <c r="D70" s="10" t="s">
        <v>420</v>
      </c>
      <c r="E70" s="10" t="s">
        <v>421</v>
      </c>
      <c r="F70" s="10" t="s">
        <v>261</v>
      </c>
      <c r="G70" s="10">
        <v>68497.0</v>
      </c>
      <c r="H70" s="10">
        <v>1.2161E7</v>
      </c>
      <c r="I70" s="10" t="s">
        <v>27</v>
      </c>
      <c r="J70" s="10" t="s">
        <v>83</v>
      </c>
      <c r="K70" s="11">
        <v>44929.0</v>
      </c>
      <c r="L70" s="10" t="s">
        <v>97</v>
      </c>
      <c r="M70" s="10" t="s">
        <v>244</v>
      </c>
      <c r="N70" s="10">
        <v>15900.0</v>
      </c>
      <c r="O70" s="10">
        <v>2901.0</v>
      </c>
      <c r="P70" s="10">
        <v>3032.0</v>
      </c>
      <c r="Q70" s="10" t="s">
        <v>422</v>
      </c>
      <c r="R70" s="11">
        <v>44930.0</v>
      </c>
      <c r="S70" s="10" t="s">
        <v>423</v>
      </c>
      <c r="T70" s="7">
        <v>5.005402776E9</v>
      </c>
      <c r="U70" s="9"/>
      <c r="V70" s="9"/>
      <c r="W70" s="9"/>
      <c r="X70" s="9"/>
      <c r="Y70" s="9"/>
    </row>
    <row r="71">
      <c r="A71" s="10">
        <v>2005.0</v>
      </c>
      <c r="B71" s="10">
        <v>10.0</v>
      </c>
      <c r="C71" s="11">
        <v>44930.0</v>
      </c>
      <c r="D71" s="10" t="s">
        <v>70</v>
      </c>
      <c r="E71" s="10" t="s">
        <v>424</v>
      </c>
      <c r="F71" s="10" t="s">
        <v>267</v>
      </c>
      <c r="G71" s="10">
        <v>83382.0</v>
      </c>
      <c r="H71" s="10">
        <v>1.2299E7</v>
      </c>
      <c r="I71" s="10" t="s">
        <v>22</v>
      </c>
      <c r="J71" s="10" t="s">
        <v>210</v>
      </c>
      <c r="K71" s="10" t="s">
        <v>425</v>
      </c>
      <c r="L71" s="10" t="s">
        <v>426</v>
      </c>
      <c r="M71" s="10" t="s">
        <v>427</v>
      </c>
      <c r="N71" s="10">
        <v>15896.0</v>
      </c>
      <c r="O71" s="10">
        <v>2769.0</v>
      </c>
      <c r="P71" s="10">
        <v>3132.0</v>
      </c>
      <c r="Q71" s="10" t="s">
        <v>428</v>
      </c>
      <c r="R71" s="11">
        <v>44989.0</v>
      </c>
      <c r="S71" s="10" t="s">
        <v>429</v>
      </c>
      <c r="T71" s="7">
        <v>5.030299187E9</v>
      </c>
      <c r="U71" s="9"/>
      <c r="V71" s="9"/>
      <c r="W71" s="9"/>
      <c r="X71" s="9"/>
      <c r="Y71" s="9"/>
    </row>
    <row r="72">
      <c r="A72" s="10">
        <v>2005.0</v>
      </c>
      <c r="B72" s="10">
        <v>11.0</v>
      </c>
      <c r="C72" s="11">
        <v>45050.0</v>
      </c>
      <c r="D72" s="11">
        <v>45141.0</v>
      </c>
      <c r="E72" s="10" t="s">
        <v>430</v>
      </c>
      <c r="F72" s="10" t="s">
        <v>309</v>
      </c>
      <c r="G72" s="10">
        <v>84297.0</v>
      </c>
      <c r="H72" s="10">
        <v>1.2437E7</v>
      </c>
      <c r="I72" s="10" t="s">
        <v>22</v>
      </c>
      <c r="J72" s="10" t="s">
        <v>431</v>
      </c>
      <c r="K72" s="10" t="s">
        <v>210</v>
      </c>
      <c r="L72" s="10" t="s">
        <v>73</v>
      </c>
      <c r="M72" s="10" t="s">
        <v>121</v>
      </c>
      <c r="N72" s="10">
        <v>15908.0</v>
      </c>
      <c r="O72" s="10">
        <v>2897.0</v>
      </c>
      <c r="P72" s="10">
        <v>3132.0</v>
      </c>
      <c r="Q72" s="10" t="s">
        <v>432</v>
      </c>
      <c r="R72" s="11">
        <v>45050.0</v>
      </c>
      <c r="S72" s="10" t="s">
        <v>433</v>
      </c>
      <c r="T72" s="7">
        <v>5.076547162E9</v>
      </c>
      <c r="U72" s="9"/>
      <c r="V72" s="9"/>
      <c r="W72" s="9"/>
      <c r="X72" s="9"/>
      <c r="Y72" s="9"/>
    </row>
    <row r="73">
      <c r="A73" s="10">
        <v>2005.0</v>
      </c>
      <c r="B73" s="10">
        <v>12.0</v>
      </c>
      <c r="C73" s="11">
        <v>45080.0</v>
      </c>
      <c r="D73" s="11">
        <v>44961.0</v>
      </c>
      <c r="E73" s="10" t="s">
        <v>434</v>
      </c>
      <c r="F73" s="10" t="s">
        <v>170</v>
      </c>
      <c r="G73" s="10">
        <v>84184.0</v>
      </c>
      <c r="H73" s="10">
        <v>1.2575E7</v>
      </c>
      <c r="I73" s="10" t="s">
        <v>27</v>
      </c>
      <c r="J73" s="10" t="s">
        <v>435</v>
      </c>
      <c r="K73" s="10" t="s">
        <v>102</v>
      </c>
      <c r="L73" s="11">
        <v>45261.0</v>
      </c>
      <c r="M73" s="10" t="s">
        <v>30</v>
      </c>
      <c r="N73" s="10">
        <v>15914.0</v>
      </c>
      <c r="O73" s="10">
        <v>2970.0</v>
      </c>
      <c r="P73" s="10">
        <v>3300.0</v>
      </c>
      <c r="Q73" s="10" t="s">
        <v>436</v>
      </c>
      <c r="R73" s="11">
        <v>45111.0</v>
      </c>
      <c r="S73" s="10" t="s">
        <v>437</v>
      </c>
      <c r="T73" s="7">
        <v>5.090870662E9</v>
      </c>
      <c r="U73" s="9"/>
      <c r="V73" s="9"/>
      <c r="W73" s="9"/>
      <c r="X73" s="9"/>
      <c r="Y73" s="9"/>
    </row>
    <row r="74">
      <c r="A74" s="10">
        <v>2006.0</v>
      </c>
      <c r="B74" s="10">
        <v>1.0</v>
      </c>
      <c r="C74" s="11">
        <v>44961.0</v>
      </c>
      <c r="D74" s="10" t="s">
        <v>438</v>
      </c>
      <c r="E74" s="10" t="s">
        <v>439</v>
      </c>
      <c r="F74" s="10" t="s">
        <v>358</v>
      </c>
      <c r="G74" s="10">
        <v>61107.0</v>
      </c>
      <c r="H74" s="10">
        <v>1.2713E7</v>
      </c>
      <c r="I74" s="11">
        <v>44958.0</v>
      </c>
      <c r="J74" s="10" t="s">
        <v>94</v>
      </c>
      <c r="K74" s="10" t="s">
        <v>440</v>
      </c>
      <c r="L74" s="13">
        <v>11.0</v>
      </c>
      <c r="M74" s="10" t="s">
        <v>39</v>
      </c>
      <c r="N74" s="10">
        <v>15918.0</v>
      </c>
      <c r="O74" s="10">
        <v>3065.0</v>
      </c>
      <c r="P74" s="10">
        <v>2599.0</v>
      </c>
      <c r="Q74" s="10">
        <v>44.0</v>
      </c>
      <c r="R74" s="11">
        <v>45173.0</v>
      </c>
      <c r="S74" s="10" t="s">
        <v>441</v>
      </c>
      <c r="T74" s="7">
        <v>6.091288915E9</v>
      </c>
      <c r="U74" s="9"/>
      <c r="V74" s="9"/>
      <c r="W74" s="9"/>
      <c r="X74" s="9"/>
      <c r="Y74" s="9"/>
    </row>
    <row r="75">
      <c r="A75" s="10">
        <v>2006.0</v>
      </c>
      <c r="B75" s="10">
        <v>2.0</v>
      </c>
      <c r="C75" s="11">
        <v>45019.0</v>
      </c>
      <c r="D75" s="12">
        <v>45173.0</v>
      </c>
      <c r="E75" s="10" t="s">
        <v>442</v>
      </c>
      <c r="F75" s="10" t="s">
        <v>443</v>
      </c>
      <c r="G75" s="10">
        <v>60959.0</v>
      </c>
      <c r="H75" s="10">
        <v>1.2878E7</v>
      </c>
      <c r="I75" s="11">
        <v>44928.0</v>
      </c>
      <c r="J75" s="10" t="s">
        <v>443</v>
      </c>
      <c r="K75" s="10" t="s">
        <v>444</v>
      </c>
      <c r="L75" s="10" t="s">
        <v>28</v>
      </c>
      <c r="M75" s="10" t="s">
        <v>445</v>
      </c>
      <c r="N75" s="10">
        <v>15910.0</v>
      </c>
      <c r="O75" s="10">
        <v>2404.0</v>
      </c>
      <c r="P75" s="10">
        <v>2714.0</v>
      </c>
      <c r="Q75" s="10" t="s">
        <v>446</v>
      </c>
      <c r="R75" s="10" t="s">
        <v>447</v>
      </c>
      <c r="S75" s="10" t="s">
        <v>448</v>
      </c>
      <c r="T75" s="7">
        <v>6.121652961E9</v>
      </c>
      <c r="U75" s="9"/>
      <c r="V75" s="9"/>
      <c r="W75" s="9"/>
      <c r="X75" s="9"/>
      <c r="Y75" s="9"/>
    </row>
    <row r="76">
      <c r="A76" s="10">
        <v>2006.0</v>
      </c>
      <c r="B76" s="10">
        <v>3.0</v>
      </c>
      <c r="C76" s="11">
        <v>44931.0</v>
      </c>
      <c r="D76" s="10" t="s">
        <v>449</v>
      </c>
      <c r="E76" s="10" t="s">
        <v>450</v>
      </c>
      <c r="F76" s="10" t="s">
        <v>51</v>
      </c>
      <c r="G76" s="10">
        <v>60903.0</v>
      </c>
      <c r="H76" s="10">
        <v>1.3044E7</v>
      </c>
      <c r="I76" s="10" t="s">
        <v>63</v>
      </c>
      <c r="J76" s="10" t="s">
        <v>451</v>
      </c>
      <c r="K76" s="10" t="s">
        <v>452</v>
      </c>
      <c r="L76" s="10" t="s">
        <v>453</v>
      </c>
      <c r="M76" s="10" t="s">
        <v>187</v>
      </c>
      <c r="N76" s="10">
        <v>15925.0</v>
      </c>
      <c r="O76" s="10">
        <v>3441.0</v>
      </c>
      <c r="P76" s="10">
        <v>3519.0</v>
      </c>
      <c r="Q76" s="10" t="s">
        <v>454</v>
      </c>
      <c r="R76" s="10" t="s">
        <v>455</v>
      </c>
      <c r="S76" s="10" t="s">
        <v>456</v>
      </c>
      <c r="T76" s="7">
        <v>6.132055161E9</v>
      </c>
      <c r="U76" s="9"/>
      <c r="V76" s="9"/>
      <c r="W76" s="9"/>
      <c r="X76" s="9"/>
      <c r="Y76" s="9"/>
    </row>
    <row r="77">
      <c r="A77" s="10">
        <v>2006.0</v>
      </c>
      <c r="B77" s="10">
        <v>4.0</v>
      </c>
      <c r="C77" s="11">
        <v>44930.0</v>
      </c>
      <c r="D77" s="10" t="s">
        <v>457</v>
      </c>
      <c r="E77" s="10" t="s">
        <v>458</v>
      </c>
      <c r="F77" s="11">
        <v>45263.0</v>
      </c>
      <c r="G77" s="10">
        <v>80133.0</v>
      </c>
      <c r="H77" s="10">
        <v>1.321E7</v>
      </c>
      <c r="I77" s="10" t="s">
        <v>81</v>
      </c>
      <c r="J77" s="12">
        <v>44961.0</v>
      </c>
      <c r="K77" s="10" t="s">
        <v>440</v>
      </c>
      <c r="L77" s="10" t="s">
        <v>459</v>
      </c>
      <c r="M77" s="10" t="s">
        <v>58</v>
      </c>
      <c r="N77" s="10" t="s">
        <v>460</v>
      </c>
      <c r="O77" s="10">
        <v>2974.0</v>
      </c>
      <c r="P77" s="10">
        <v>3582.0</v>
      </c>
      <c r="Q77" s="10" t="s">
        <v>461</v>
      </c>
      <c r="R77" s="11">
        <v>45111.0</v>
      </c>
      <c r="S77" s="10" t="s">
        <v>462</v>
      </c>
      <c r="T77" s="7">
        <v>6.141834518E9</v>
      </c>
      <c r="U77" s="9"/>
      <c r="V77" s="9"/>
      <c r="W77" s="9"/>
      <c r="X77" s="9"/>
      <c r="Y77" s="9"/>
    </row>
    <row r="78">
      <c r="A78" s="10">
        <v>2006.0</v>
      </c>
      <c r="B78" s="10">
        <v>5.0</v>
      </c>
      <c r="C78" s="11">
        <v>44961.0</v>
      </c>
      <c r="D78" s="10" t="s">
        <v>463</v>
      </c>
      <c r="E78" s="10" t="s">
        <v>464</v>
      </c>
      <c r="F78" s="10" t="s">
        <v>371</v>
      </c>
      <c r="G78" s="10">
        <v>80464.0</v>
      </c>
      <c r="H78" s="10">
        <v>1.3376E7</v>
      </c>
      <c r="I78" s="10" t="s">
        <v>320</v>
      </c>
      <c r="J78" s="10" t="s">
        <v>465</v>
      </c>
      <c r="K78" s="10" t="s">
        <v>466</v>
      </c>
      <c r="L78" s="10" t="s">
        <v>459</v>
      </c>
      <c r="M78" s="10" t="s">
        <v>187</v>
      </c>
      <c r="N78" s="10" t="s">
        <v>467</v>
      </c>
      <c r="O78" s="10">
        <v>3444.0</v>
      </c>
      <c r="P78" s="10">
        <v>4294.0</v>
      </c>
      <c r="Q78" s="10" t="s">
        <v>468</v>
      </c>
      <c r="R78" s="10" t="s">
        <v>405</v>
      </c>
      <c r="S78" s="10" t="s">
        <v>469</v>
      </c>
      <c r="T78" s="7">
        <v>6.164385708E9</v>
      </c>
      <c r="U78" s="9"/>
      <c r="V78" s="9"/>
      <c r="W78" s="9"/>
      <c r="X78" s="9"/>
      <c r="Y78" s="9"/>
    </row>
    <row r="79">
      <c r="A79" s="10">
        <v>2006.0</v>
      </c>
      <c r="B79" s="10">
        <v>6.0</v>
      </c>
      <c r="C79" s="11">
        <v>44931.0</v>
      </c>
      <c r="D79" s="10" t="s">
        <v>470</v>
      </c>
      <c r="E79" s="12">
        <v>45173.0</v>
      </c>
      <c r="F79" s="10" t="s">
        <v>463</v>
      </c>
      <c r="G79" s="10">
        <v>81095.0</v>
      </c>
      <c r="H79" s="10">
        <v>1.3542E7</v>
      </c>
      <c r="I79" s="10" t="s">
        <v>22</v>
      </c>
      <c r="J79" s="10" t="s">
        <v>471</v>
      </c>
      <c r="K79" s="10" t="s">
        <v>329</v>
      </c>
      <c r="L79" s="10" t="s">
        <v>159</v>
      </c>
      <c r="M79" s="10" t="s">
        <v>472</v>
      </c>
      <c r="N79" s="10">
        <v>15996.0</v>
      </c>
      <c r="O79" s="10">
        <v>3510.0</v>
      </c>
      <c r="P79" s="10">
        <v>4007.0</v>
      </c>
      <c r="Q79" s="10" t="s">
        <v>473</v>
      </c>
      <c r="R79" s="10" t="s">
        <v>474</v>
      </c>
      <c r="S79" s="10" t="s">
        <v>475</v>
      </c>
      <c r="T79" s="7">
        <v>6.194071371E9</v>
      </c>
      <c r="U79" s="9"/>
      <c r="V79" s="9"/>
      <c r="W79" s="9"/>
      <c r="X79" s="9"/>
      <c r="Y79" s="9"/>
    </row>
    <row r="80">
      <c r="A80" s="10">
        <v>2006.0</v>
      </c>
      <c r="B80" s="10">
        <v>7.0</v>
      </c>
      <c r="C80" s="11">
        <v>44962.0</v>
      </c>
      <c r="D80" s="10" t="s">
        <v>476</v>
      </c>
      <c r="E80" s="10" t="s">
        <v>477</v>
      </c>
      <c r="F80" s="12">
        <v>45020.0</v>
      </c>
      <c r="G80" s="10">
        <v>82094.0</v>
      </c>
      <c r="H80" s="10">
        <v>1.3708E7</v>
      </c>
      <c r="I80" s="10" t="s">
        <v>22</v>
      </c>
      <c r="J80" s="10" t="s">
        <v>478</v>
      </c>
      <c r="K80" s="12">
        <v>44986.0</v>
      </c>
      <c r="L80" s="10" t="s">
        <v>479</v>
      </c>
      <c r="M80" s="10" t="s">
        <v>73</v>
      </c>
      <c r="N80" s="10">
        <v>16006.0</v>
      </c>
      <c r="O80" s="10">
        <v>3582.0</v>
      </c>
      <c r="P80" s="10">
        <v>3985.0</v>
      </c>
      <c r="Q80" s="10" t="s">
        <v>480</v>
      </c>
      <c r="R80" s="11">
        <v>45050.0</v>
      </c>
      <c r="S80" s="10" t="s">
        <v>481</v>
      </c>
      <c r="T80" s="7">
        <v>6.224637018E9</v>
      </c>
      <c r="U80" s="9"/>
      <c r="V80" s="9"/>
      <c r="W80" s="9"/>
      <c r="X80" s="9"/>
      <c r="Y80" s="9"/>
    </row>
    <row r="81">
      <c r="A81" s="10">
        <v>2006.0</v>
      </c>
      <c r="B81" s="10">
        <v>8.0</v>
      </c>
      <c r="C81" s="10" t="s">
        <v>375</v>
      </c>
      <c r="D81" s="10" t="s">
        <v>482</v>
      </c>
      <c r="E81" s="10" t="s">
        <v>483</v>
      </c>
      <c r="F81" s="10" t="s">
        <v>484</v>
      </c>
      <c r="G81" s="10">
        <v>82250.0</v>
      </c>
      <c r="H81" s="10">
        <v>1.3874E7</v>
      </c>
      <c r="I81" s="10" t="s">
        <v>22</v>
      </c>
      <c r="J81" s="12">
        <v>44963.0</v>
      </c>
      <c r="K81" s="10" t="s">
        <v>485</v>
      </c>
      <c r="L81" s="12">
        <v>45139.0</v>
      </c>
      <c r="M81" s="10" t="s">
        <v>49</v>
      </c>
      <c r="N81" s="10">
        <v>16014.0</v>
      </c>
      <c r="O81" s="10">
        <v>3674.0</v>
      </c>
      <c r="P81" s="10">
        <v>4151.0</v>
      </c>
      <c r="Q81" s="10" t="s">
        <v>486</v>
      </c>
      <c r="R81" s="10" t="s">
        <v>487</v>
      </c>
      <c r="S81" s="10" t="s">
        <v>488</v>
      </c>
      <c r="T81" s="7">
        <v>6.229882922E9</v>
      </c>
      <c r="U81" s="9"/>
      <c r="V81" s="9"/>
      <c r="W81" s="9"/>
      <c r="X81" s="9"/>
      <c r="Y81" s="9"/>
    </row>
    <row r="82">
      <c r="A82" s="10">
        <v>2006.0</v>
      </c>
      <c r="B82" s="10">
        <v>9.0</v>
      </c>
      <c r="C82" s="11">
        <v>44929.0</v>
      </c>
      <c r="D82" s="10" t="s">
        <v>489</v>
      </c>
      <c r="E82" s="10" t="s">
        <v>76</v>
      </c>
      <c r="F82" s="10" t="s">
        <v>490</v>
      </c>
      <c r="G82" s="10">
        <v>82256.0</v>
      </c>
      <c r="H82" s="10">
        <v>1.404E7</v>
      </c>
      <c r="I82" s="10" t="s">
        <v>115</v>
      </c>
      <c r="J82" s="11">
        <v>44961.0</v>
      </c>
      <c r="K82" s="10" t="s">
        <v>268</v>
      </c>
      <c r="L82" s="10" t="s">
        <v>244</v>
      </c>
      <c r="M82" s="10" t="s">
        <v>48</v>
      </c>
      <c r="N82" s="10">
        <v>16050.0</v>
      </c>
      <c r="O82" s="10">
        <v>3378.0</v>
      </c>
      <c r="P82" s="10">
        <v>3968.0</v>
      </c>
      <c r="Q82" s="10" t="s">
        <v>491</v>
      </c>
      <c r="R82" s="10" t="s">
        <v>451</v>
      </c>
      <c r="S82" s="10" t="s">
        <v>492</v>
      </c>
      <c r="T82" s="7">
        <v>6.27205009E8</v>
      </c>
      <c r="U82" s="9"/>
      <c r="V82" s="9"/>
      <c r="W82" s="9"/>
      <c r="X82" s="9"/>
      <c r="Y82" s="9"/>
    </row>
    <row r="83">
      <c r="A83" s="10">
        <v>2006.0</v>
      </c>
      <c r="B83" s="10">
        <v>10.0</v>
      </c>
      <c r="C83" s="10" t="s">
        <v>493</v>
      </c>
      <c r="D83" s="10" t="s">
        <v>494</v>
      </c>
      <c r="E83" s="10" t="s">
        <v>495</v>
      </c>
      <c r="F83" s="10" t="s">
        <v>77</v>
      </c>
      <c r="G83" s="10">
        <v>99258.0</v>
      </c>
      <c r="H83" s="10">
        <v>1.4206E7</v>
      </c>
      <c r="I83" s="10" t="s">
        <v>81</v>
      </c>
      <c r="J83" s="12">
        <v>45109.0</v>
      </c>
      <c r="K83" s="10" t="s">
        <v>80</v>
      </c>
      <c r="L83" s="10" t="s">
        <v>496</v>
      </c>
      <c r="M83" s="10" t="s">
        <v>163</v>
      </c>
      <c r="N83" s="10">
        <v>16070.0</v>
      </c>
      <c r="O83" s="10">
        <v>3344.0</v>
      </c>
      <c r="P83" s="10">
        <v>3845.0</v>
      </c>
      <c r="Q83" s="10" t="s">
        <v>497</v>
      </c>
      <c r="R83" s="11">
        <v>44989.0</v>
      </c>
      <c r="S83" s="10" t="s">
        <v>498</v>
      </c>
      <c r="T83" s="7">
        <v>6.324943024E9</v>
      </c>
      <c r="U83" s="9"/>
      <c r="V83" s="9"/>
      <c r="W83" s="9"/>
      <c r="X83" s="9"/>
      <c r="Y83" s="9"/>
    </row>
    <row r="84">
      <c r="A84" s="10">
        <v>2006.0</v>
      </c>
      <c r="B84" s="10">
        <v>11.0</v>
      </c>
      <c r="C84" s="11">
        <v>45143.0</v>
      </c>
      <c r="D84" s="10" t="s">
        <v>385</v>
      </c>
      <c r="E84" s="10" t="s">
        <v>499</v>
      </c>
      <c r="F84" s="10" t="s">
        <v>500</v>
      </c>
      <c r="G84" s="10">
        <v>98894.0</v>
      </c>
      <c r="H84" s="10">
        <v>1.4372E7</v>
      </c>
      <c r="I84" s="10" t="s">
        <v>320</v>
      </c>
      <c r="J84" s="10" t="s">
        <v>299</v>
      </c>
      <c r="K84" s="10" t="s">
        <v>193</v>
      </c>
      <c r="L84" s="10" t="s">
        <v>501</v>
      </c>
      <c r="M84" s="10">
        <v>0.0</v>
      </c>
      <c r="N84" s="10">
        <v>16070.0</v>
      </c>
      <c r="O84" s="10">
        <v>3289.0</v>
      </c>
      <c r="P84" s="10">
        <v>3746.0</v>
      </c>
      <c r="Q84" s="10">
        <v>45.0</v>
      </c>
      <c r="R84" s="10" t="s">
        <v>482</v>
      </c>
      <c r="S84" s="10" t="s">
        <v>502</v>
      </c>
      <c r="T84" s="7">
        <v>6.37982063E8</v>
      </c>
      <c r="U84" s="9"/>
      <c r="V84" s="9"/>
      <c r="W84" s="9"/>
      <c r="X84" s="9"/>
      <c r="Y84" s="9"/>
    </row>
    <row r="85">
      <c r="A85" s="10">
        <v>2006.0</v>
      </c>
      <c r="B85" s="10">
        <v>12.0</v>
      </c>
      <c r="C85" s="11">
        <v>45174.0</v>
      </c>
      <c r="D85" s="10" t="s">
        <v>503</v>
      </c>
      <c r="E85" s="10" t="s">
        <v>504</v>
      </c>
      <c r="F85" s="11">
        <v>45233.0</v>
      </c>
      <c r="G85" s="10">
        <v>99883.0</v>
      </c>
      <c r="H85" s="10">
        <v>1.4538E7</v>
      </c>
      <c r="I85" s="10" t="s">
        <v>164</v>
      </c>
      <c r="J85" s="10" t="s">
        <v>505</v>
      </c>
      <c r="K85" s="10" t="s">
        <v>58</v>
      </c>
      <c r="L85" s="10" t="s">
        <v>22</v>
      </c>
      <c r="M85" s="10" t="s">
        <v>506</v>
      </c>
      <c r="N85" s="10">
        <v>16056.0</v>
      </c>
      <c r="O85" s="10">
        <v>3500.0</v>
      </c>
      <c r="P85" s="10">
        <v>4000.0</v>
      </c>
      <c r="Q85" s="10" t="s">
        <v>507</v>
      </c>
      <c r="R85" s="10" t="s">
        <v>375</v>
      </c>
      <c r="S85" s="10" t="s">
        <v>508</v>
      </c>
      <c r="T85" s="7">
        <v>6.401672007E9</v>
      </c>
      <c r="U85" s="9"/>
      <c r="V85" s="9"/>
      <c r="W85" s="9"/>
      <c r="X85" s="9"/>
      <c r="Y85" s="9"/>
    </row>
    <row r="86">
      <c r="A86" s="10">
        <v>2007.0</v>
      </c>
      <c r="B86" s="10">
        <v>1.0</v>
      </c>
      <c r="C86" s="11">
        <v>44963.0</v>
      </c>
      <c r="D86" s="10" t="s">
        <v>509</v>
      </c>
      <c r="E86" s="10" t="s">
        <v>510</v>
      </c>
      <c r="F86" s="10" t="s">
        <v>511</v>
      </c>
      <c r="G86" s="10">
        <v>70147.0</v>
      </c>
      <c r="H86" s="10">
        <v>1.4704E7</v>
      </c>
      <c r="I86" s="11">
        <v>44927.0</v>
      </c>
      <c r="J86" s="10" t="s">
        <v>512</v>
      </c>
      <c r="K86" s="10" t="s">
        <v>155</v>
      </c>
      <c r="L86" s="10" t="s">
        <v>195</v>
      </c>
      <c r="M86" s="10" t="s">
        <v>417</v>
      </c>
      <c r="N86" s="10">
        <v>16050.0</v>
      </c>
      <c r="O86" s="10">
        <v>3759.0</v>
      </c>
      <c r="P86" s="10">
        <v>4331.0</v>
      </c>
      <c r="Q86" s="10" t="s">
        <v>513</v>
      </c>
      <c r="R86" s="11">
        <v>44930.0</v>
      </c>
      <c r="S86" s="10" t="s">
        <v>514</v>
      </c>
      <c r="T86" s="7">
        <v>6.401906307E9</v>
      </c>
      <c r="U86" s="9"/>
      <c r="V86" s="9"/>
      <c r="W86" s="9"/>
      <c r="X86" s="9"/>
      <c r="Y86" s="9"/>
    </row>
    <row r="87">
      <c r="A87" s="10">
        <v>2007.0</v>
      </c>
      <c r="B87" s="10">
        <v>2.0</v>
      </c>
      <c r="C87" s="10" t="s">
        <v>215</v>
      </c>
      <c r="D87" s="10" t="s">
        <v>515</v>
      </c>
      <c r="E87" s="10" t="s">
        <v>239</v>
      </c>
      <c r="F87" s="11">
        <v>45170.0</v>
      </c>
      <c r="G87" s="10">
        <v>70888.0</v>
      </c>
      <c r="H87" s="10">
        <v>1.5052E7</v>
      </c>
      <c r="I87" s="11">
        <v>44959.0</v>
      </c>
      <c r="J87" s="10" t="s">
        <v>516</v>
      </c>
      <c r="K87" s="10" t="s">
        <v>479</v>
      </c>
      <c r="L87" s="10" t="s">
        <v>97</v>
      </c>
      <c r="M87" s="10" t="s">
        <v>517</v>
      </c>
      <c r="N87" s="10">
        <v>16001.0</v>
      </c>
      <c r="O87" s="10">
        <v>2925.0</v>
      </c>
      <c r="P87" s="10">
        <v>3468.0</v>
      </c>
      <c r="Q87" s="10" t="s">
        <v>518</v>
      </c>
      <c r="R87" s="12">
        <v>45081.0</v>
      </c>
      <c r="S87" s="10" t="s">
        <v>519</v>
      </c>
      <c r="T87" s="7">
        <v>6.428479095E9</v>
      </c>
      <c r="U87" s="9"/>
      <c r="V87" s="9"/>
      <c r="W87" s="9"/>
      <c r="X87" s="9"/>
      <c r="Y87" s="9"/>
    </row>
    <row r="88">
      <c r="A88" s="10">
        <v>2007.0</v>
      </c>
      <c r="B88" s="10">
        <v>3.0</v>
      </c>
      <c r="C88" s="11">
        <v>44932.0</v>
      </c>
      <c r="D88" s="10" t="s">
        <v>520</v>
      </c>
      <c r="E88" s="12">
        <v>45019.0</v>
      </c>
      <c r="F88" s="11">
        <v>44958.0</v>
      </c>
      <c r="G88" s="10">
        <v>69859.0</v>
      </c>
      <c r="H88" s="10">
        <v>1.5401E7</v>
      </c>
      <c r="I88" s="10" t="s">
        <v>87</v>
      </c>
      <c r="J88" s="11">
        <v>45081.0</v>
      </c>
      <c r="K88" s="10" t="s">
        <v>355</v>
      </c>
      <c r="L88" s="10" t="s">
        <v>131</v>
      </c>
      <c r="M88" s="10" t="s">
        <v>187</v>
      </c>
      <c r="N88" s="10">
        <v>16015.0</v>
      </c>
      <c r="O88" s="10">
        <v>3881.0</v>
      </c>
      <c r="P88" s="10">
        <v>4478.0</v>
      </c>
      <c r="Q88" s="10" t="s">
        <v>521</v>
      </c>
      <c r="R88" s="12">
        <v>44961.0</v>
      </c>
      <c r="S88" s="10" t="s">
        <v>522</v>
      </c>
      <c r="T88" s="7">
        <v>6.43828896E8</v>
      </c>
      <c r="U88" s="9"/>
      <c r="V88" s="9"/>
      <c r="W88" s="9"/>
      <c r="X88" s="9"/>
      <c r="Y88" s="9"/>
    </row>
    <row r="89">
      <c r="A89" s="10">
        <v>2007.0</v>
      </c>
      <c r="B89" s="10">
        <v>4.0</v>
      </c>
      <c r="C89" s="11">
        <v>44961.0</v>
      </c>
      <c r="D89" s="10" t="s">
        <v>253</v>
      </c>
      <c r="E89" s="10" t="s">
        <v>523</v>
      </c>
      <c r="F89" s="10" t="s">
        <v>524</v>
      </c>
      <c r="G89" s="10">
        <v>94163.0</v>
      </c>
      <c r="H89" s="10">
        <v>1.5749E7</v>
      </c>
      <c r="I89" s="10" t="s">
        <v>164</v>
      </c>
      <c r="J89" s="10" t="s">
        <v>525</v>
      </c>
      <c r="K89" s="10" t="s">
        <v>526</v>
      </c>
      <c r="L89" s="10" t="s">
        <v>187</v>
      </c>
      <c r="M89" s="10" t="s">
        <v>29</v>
      </c>
      <c r="N89" s="10">
        <v>16048.0</v>
      </c>
      <c r="O89" s="10">
        <v>3650.0</v>
      </c>
      <c r="P89" s="10">
        <v>4493.0</v>
      </c>
      <c r="Q89" s="10" t="s">
        <v>527</v>
      </c>
      <c r="R89" s="10" t="s">
        <v>528</v>
      </c>
      <c r="S89" s="10" t="s">
        <v>529</v>
      </c>
      <c r="T89" s="7">
        <v>6.473203168E9</v>
      </c>
      <c r="U89" s="9"/>
      <c r="V89" s="9"/>
      <c r="W89" s="9"/>
      <c r="X89" s="9"/>
      <c r="Y89" s="9"/>
    </row>
    <row r="90">
      <c r="A90" s="10">
        <v>2007.0</v>
      </c>
      <c r="B90" s="10">
        <v>5.0</v>
      </c>
      <c r="C90" s="10" t="s">
        <v>344</v>
      </c>
      <c r="D90" s="11">
        <v>45233.0</v>
      </c>
      <c r="E90" s="10" t="s">
        <v>530</v>
      </c>
      <c r="F90" s="10" t="s">
        <v>34</v>
      </c>
      <c r="G90" s="10">
        <v>94542.0</v>
      </c>
      <c r="H90" s="10">
        <v>1.6098E7</v>
      </c>
      <c r="I90" s="10" t="s">
        <v>27</v>
      </c>
      <c r="J90" s="10" t="s">
        <v>214</v>
      </c>
      <c r="K90" s="10" t="s">
        <v>406</v>
      </c>
      <c r="L90" s="10" t="s">
        <v>355</v>
      </c>
      <c r="M90" s="10" t="s">
        <v>53</v>
      </c>
      <c r="N90" s="10">
        <v>16089.0</v>
      </c>
      <c r="O90" s="10">
        <v>4140.0</v>
      </c>
      <c r="P90" s="10">
        <v>5412.0</v>
      </c>
      <c r="Q90" s="10" t="s">
        <v>531</v>
      </c>
      <c r="R90" s="10" t="s">
        <v>532</v>
      </c>
      <c r="S90" s="10" t="s">
        <v>533</v>
      </c>
      <c r="T90" s="7">
        <v>6.580242606E9</v>
      </c>
      <c r="U90" s="9"/>
      <c r="V90" s="9"/>
      <c r="W90" s="9"/>
      <c r="X90" s="9"/>
      <c r="Y90" s="9"/>
    </row>
    <row r="91">
      <c r="A91" s="10">
        <v>2007.0</v>
      </c>
      <c r="B91" s="10">
        <v>6.0</v>
      </c>
      <c r="C91" s="11">
        <v>45171.0</v>
      </c>
      <c r="D91" s="11">
        <v>45140.0</v>
      </c>
      <c r="E91" s="10" t="s">
        <v>464</v>
      </c>
      <c r="F91" s="10" t="s">
        <v>308</v>
      </c>
      <c r="G91" s="10">
        <v>94928.0</v>
      </c>
      <c r="H91" s="10">
        <v>1.6446E7</v>
      </c>
      <c r="I91" s="10" t="s">
        <v>100</v>
      </c>
      <c r="J91" s="10" t="s">
        <v>534</v>
      </c>
      <c r="K91" s="10" t="s">
        <v>34</v>
      </c>
      <c r="L91" s="10" t="s">
        <v>163</v>
      </c>
      <c r="M91" s="10" t="s">
        <v>53</v>
      </c>
      <c r="N91" s="10">
        <v>16131.0</v>
      </c>
      <c r="O91" s="10">
        <v>4185.0</v>
      </c>
      <c r="P91" s="10">
        <v>5011.0</v>
      </c>
      <c r="Q91" s="10" t="s">
        <v>535</v>
      </c>
      <c r="R91" s="10" t="s">
        <v>536</v>
      </c>
      <c r="S91" s="10">
        <v>491.0</v>
      </c>
      <c r="T91" s="7">
        <v>6.600317369E9</v>
      </c>
      <c r="U91" s="9"/>
      <c r="V91" s="9"/>
      <c r="W91" s="9"/>
      <c r="X91" s="9"/>
      <c r="Y91" s="9"/>
    </row>
    <row r="92">
      <c r="A92" s="10">
        <v>2007.0</v>
      </c>
      <c r="B92" s="10">
        <v>7.0</v>
      </c>
      <c r="C92" s="10" t="s">
        <v>76</v>
      </c>
      <c r="D92" s="10" t="s">
        <v>156</v>
      </c>
      <c r="E92" s="10" t="s">
        <v>537</v>
      </c>
      <c r="F92" s="10" t="s">
        <v>130</v>
      </c>
      <c r="G92" s="10">
        <v>98755.0</v>
      </c>
      <c r="H92" s="10">
        <v>1.6795E7</v>
      </c>
      <c r="I92" s="10" t="s">
        <v>100</v>
      </c>
      <c r="J92" s="10" t="s">
        <v>464</v>
      </c>
      <c r="K92" s="10" t="s">
        <v>132</v>
      </c>
      <c r="L92" s="12">
        <v>45047.0</v>
      </c>
      <c r="M92" s="10" t="s">
        <v>73</v>
      </c>
      <c r="N92" s="10">
        <v>16140.0</v>
      </c>
      <c r="O92" s="10">
        <v>4278.0</v>
      </c>
      <c r="P92" s="10">
        <v>5239.0</v>
      </c>
      <c r="Q92" s="10" t="s">
        <v>538</v>
      </c>
      <c r="R92" s="10" t="s">
        <v>539</v>
      </c>
      <c r="S92" s="10" t="s">
        <v>540</v>
      </c>
      <c r="T92" s="7">
        <v>6.618080848E9</v>
      </c>
      <c r="U92" s="9"/>
      <c r="V92" s="9"/>
      <c r="W92" s="9"/>
      <c r="X92" s="9"/>
      <c r="Y92" s="9"/>
    </row>
    <row r="93">
      <c r="A93" s="10">
        <v>2007.0</v>
      </c>
      <c r="B93" s="10">
        <v>8.0</v>
      </c>
      <c r="C93" s="11">
        <v>44988.0</v>
      </c>
      <c r="D93" s="11">
        <v>45109.0</v>
      </c>
      <c r="E93" s="12">
        <v>44934.0</v>
      </c>
      <c r="F93" s="10" t="s">
        <v>541</v>
      </c>
      <c r="G93" s="10">
        <v>97553.0</v>
      </c>
      <c r="H93" s="10">
        <v>1.7143E7</v>
      </c>
      <c r="I93" s="10" t="s">
        <v>320</v>
      </c>
      <c r="J93" s="10" t="s">
        <v>542</v>
      </c>
      <c r="K93" s="10" t="s">
        <v>543</v>
      </c>
      <c r="L93" s="10" t="s">
        <v>544</v>
      </c>
      <c r="M93" s="10" t="s">
        <v>267</v>
      </c>
      <c r="N93" s="10">
        <v>16240.0</v>
      </c>
      <c r="O93" s="10">
        <v>4313.0</v>
      </c>
      <c r="P93" s="10">
        <v>5335.0</v>
      </c>
      <c r="Q93" s="10" t="s">
        <v>545</v>
      </c>
      <c r="R93" s="10" t="s">
        <v>546</v>
      </c>
      <c r="S93" s="10" t="s">
        <v>547</v>
      </c>
      <c r="T93" s="7">
        <v>6.669891378E9</v>
      </c>
      <c r="U93" s="9"/>
      <c r="V93" s="9"/>
      <c r="W93" s="9"/>
      <c r="X93" s="9"/>
      <c r="Y93" s="9"/>
    </row>
    <row r="94">
      <c r="A94" s="10">
        <v>2007.0</v>
      </c>
      <c r="B94" s="10">
        <v>9.0</v>
      </c>
      <c r="C94" s="10" t="s">
        <v>548</v>
      </c>
      <c r="D94" s="10" t="s">
        <v>404</v>
      </c>
      <c r="E94" s="10" t="s">
        <v>549</v>
      </c>
      <c r="F94" s="10" t="s">
        <v>550</v>
      </c>
      <c r="G94" s="10">
        <v>97207.0</v>
      </c>
      <c r="H94" s="10">
        <v>1.7492E7</v>
      </c>
      <c r="I94" s="10" t="s">
        <v>164</v>
      </c>
      <c r="J94" s="10" t="s">
        <v>70</v>
      </c>
      <c r="K94" s="10" t="s">
        <v>551</v>
      </c>
      <c r="L94" s="10" t="s">
        <v>376</v>
      </c>
      <c r="M94" s="10" t="s">
        <v>552</v>
      </c>
      <c r="N94" s="10">
        <v>16080.0</v>
      </c>
      <c r="O94" s="10">
        <v>3728.0</v>
      </c>
      <c r="P94" s="10">
        <v>4963.0</v>
      </c>
      <c r="Q94" s="10" t="s">
        <v>553</v>
      </c>
      <c r="R94" s="10" t="s">
        <v>554</v>
      </c>
      <c r="S94" s="10" t="s">
        <v>555</v>
      </c>
      <c r="T94" s="7">
        <v>6.610135579E9</v>
      </c>
      <c r="U94" s="9"/>
      <c r="V94" s="9"/>
      <c r="W94" s="9"/>
      <c r="X94" s="9"/>
      <c r="Y94" s="9"/>
    </row>
    <row r="95">
      <c r="A95" s="10">
        <v>2007.0</v>
      </c>
      <c r="B95" s="10">
        <v>10.0</v>
      </c>
      <c r="C95" s="10" t="s">
        <v>556</v>
      </c>
      <c r="D95" s="10" t="s">
        <v>557</v>
      </c>
      <c r="E95" s="10" t="s">
        <v>558</v>
      </c>
      <c r="F95" s="10" t="s">
        <v>559</v>
      </c>
      <c r="G95" s="10">
        <v>118131.0</v>
      </c>
      <c r="H95" s="10">
        <v>1.784E7</v>
      </c>
      <c r="I95" s="10" t="s">
        <v>129</v>
      </c>
      <c r="J95" s="11">
        <v>44986.0</v>
      </c>
      <c r="K95" s="10" t="s">
        <v>560</v>
      </c>
      <c r="L95" s="10" t="s">
        <v>187</v>
      </c>
      <c r="M95" s="10" t="s">
        <v>561</v>
      </c>
      <c r="N95" s="10">
        <v>16069.0</v>
      </c>
      <c r="O95" s="10">
        <v>4280.0</v>
      </c>
      <c r="P95" s="10">
        <v>5630.0</v>
      </c>
      <c r="Q95" s="10" t="s">
        <v>562</v>
      </c>
      <c r="R95" s="10" t="s">
        <v>563</v>
      </c>
      <c r="S95" s="10" t="s">
        <v>564</v>
      </c>
      <c r="T95" s="7">
        <v>6.609218543E9</v>
      </c>
      <c r="U95" s="9"/>
      <c r="V95" s="9"/>
      <c r="W95" s="9"/>
      <c r="X95" s="9"/>
      <c r="Y95" s="9"/>
    </row>
    <row r="96">
      <c r="A96" s="10">
        <v>2007.0</v>
      </c>
      <c r="B96" s="10">
        <v>11.0</v>
      </c>
      <c r="C96" s="11">
        <v>44988.0</v>
      </c>
      <c r="D96" s="10" t="s">
        <v>21</v>
      </c>
      <c r="E96" s="10" t="s">
        <v>565</v>
      </c>
      <c r="F96" s="10" t="s">
        <v>566</v>
      </c>
      <c r="G96" s="10">
        <v>119543.0</v>
      </c>
      <c r="H96" s="10">
        <v>1.8189E7</v>
      </c>
      <c r="I96" s="11">
        <v>44958.0</v>
      </c>
      <c r="J96" s="10" t="s">
        <v>567</v>
      </c>
      <c r="K96" s="10" t="s">
        <v>358</v>
      </c>
      <c r="L96" s="10" t="s">
        <v>255</v>
      </c>
      <c r="M96" s="10" t="s">
        <v>444</v>
      </c>
      <c r="N96" s="10">
        <v>16040.0</v>
      </c>
      <c r="O96" s="10">
        <v>4548.0</v>
      </c>
      <c r="P96" s="10">
        <v>6170.0</v>
      </c>
      <c r="Q96" s="10" t="s">
        <v>568</v>
      </c>
      <c r="R96" s="10" t="s">
        <v>569</v>
      </c>
      <c r="S96" s="10" t="s">
        <v>570</v>
      </c>
      <c r="T96" s="7">
        <v>6.599318763E9</v>
      </c>
      <c r="U96" s="9"/>
      <c r="V96" s="9"/>
      <c r="W96" s="9"/>
      <c r="X96" s="9"/>
      <c r="Y96" s="9"/>
    </row>
    <row r="97">
      <c r="A97" s="10">
        <v>2007.0</v>
      </c>
      <c r="B97" s="10">
        <v>12.0</v>
      </c>
      <c r="C97" s="11">
        <v>44987.0</v>
      </c>
      <c r="D97" s="10" t="s">
        <v>571</v>
      </c>
      <c r="E97" s="10" t="s">
        <v>572</v>
      </c>
      <c r="F97" s="10" t="s">
        <v>546</v>
      </c>
      <c r="G97" s="10">
        <v>119761.0</v>
      </c>
      <c r="H97" s="10">
        <v>1.8537E7</v>
      </c>
      <c r="I97" s="11">
        <v>45171.0</v>
      </c>
      <c r="J97" s="10" t="s">
        <v>573</v>
      </c>
      <c r="K97" s="10" t="s">
        <v>395</v>
      </c>
      <c r="L97" s="11">
        <v>45139.0</v>
      </c>
      <c r="M97" s="10" t="s">
        <v>561</v>
      </c>
      <c r="N97" s="10">
        <v>16028.0</v>
      </c>
      <c r="O97" s="10">
        <v>4700.0</v>
      </c>
      <c r="P97" s="10">
        <v>6300.0</v>
      </c>
      <c r="Q97" s="10" t="s">
        <v>574</v>
      </c>
      <c r="R97" s="10" t="s">
        <v>575</v>
      </c>
      <c r="S97" s="10" t="s">
        <v>576</v>
      </c>
      <c r="T97" s="7">
        <v>6.630524345E9</v>
      </c>
      <c r="U97" s="9"/>
      <c r="V97" s="9"/>
      <c r="W97" s="9"/>
      <c r="X97" s="9"/>
      <c r="Y97" s="9"/>
    </row>
    <row r="98">
      <c r="A98" s="10">
        <v>2008.0</v>
      </c>
      <c r="B98" s="10">
        <v>1.0</v>
      </c>
      <c r="C98" s="10" t="s">
        <v>577</v>
      </c>
      <c r="D98" s="10" t="s">
        <v>578</v>
      </c>
      <c r="E98" s="10" t="s">
        <v>291</v>
      </c>
      <c r="F98" s="11">
        <v>45264.0</v>
      </c>
      <c r="G98" s="10">
        <v>85297.0</v>
      </c>
      <c r="H98" s="10">
        <v>1.8886E7</v>
      </c>
      <c r="I98" s="11">
        <v>45018.0</v>
      </c>
      <c r="J98" s="11">
        <v>45152.0</v>
      </c>
      <c r="K98" s="11">
        <v>45262.0</v>
      </c>
      <c r="L98" s="10" t="s">
        <v>318</v>
      </c>
      <c r="M98" s="10" t="s">
        <v>579</v>
      </c>
      <c r="N98" s="10">
        <v>15970.0</v>
      </c>
      <c r="O98" s="10">
        <v>4911.0</v>
      </c>
      <c r="P98" s="10">
        <v>7198.0</v>
      </c>
      <c r="Q98" s="10" t="s">
        <v>580</v>
      </c>
      <c r="R98" s="11">
        <v>45080.0</v>
      </c>
      <c r="S98" s="10" t="s">
        <v>581</v>
      </c>
      <c r="T98" s="7">
        <v>9.362033067E9</v>
      </c>
      <c r="U98" s="9"/>
      <c r="V98" s="9"/>
      <c r="W98" s="9"/>
      <c r="X98" s="9"/>
      <c r="Y98" s="9"/>
    </row>
    <row r="99">
      <c r="A99" s="10">
        <v>2008.0</v>
      </c>
      <c r="B99" s="10">
        <v>2.0</v>
      </c>
      <c r="C99" s="10" t="s">
        <v>294</v>
      </c>
      <c r="D99" s="10" t="s">
        <v>474</v>
      </c>
      <c r="E99" s="10" t="s">
        <v>582</v>
      </c>
      <c r="F99" s="10" t="s">
        <v>583</v>
      </c>
      <c r="G99" s="10">
        <v>84364.0</v>
      </c>
      <c r="H99" s="10">
        <v>1.9056E7</v>
      </c>
      <c r="I99" s="11">
        <v>45080.0</v>
      </c>
      <c r="J99" s="10" t="s">
        <v>584</v>
      </c>
      <c r="K99" s="10" t="s">
        <v>268</v>
      </c>
      <c r="L99" s="10" t="s">
        <v>147</v>
      </c>
      <c r="M99" s="10" t="s">
        <v>585</v>
      </c>
      <c r="N99" s="10" t="s">
        <v>586</v>
      </c>
      <c r="O99" s="10">
        <v>3415.0</v>
      </c>
      <c r="P99" s="10">
        <v>6194.0</v>
      </c>
      <c r="Q99" s="10" t="s">
        <v>587</v>
      </c>
      <c r="R99" s="10" t="s">
        <v>588</v>
      </c>
      <c r="S99" s="10" t="s">
        <v>589</v>
      </c>
      <c r="T99" s="7">
        <v>9.342875617E9</v>
      </c>
      <c r="U99" s="9"/>
      <c r="V99" s="9"/>
      <c r="W99" s="9"/>
      <c r="X99" s="9"/>
      <c r="Y99" s="9"/>
    </row>
    <row r="100">
      <c r="A100" s="10">
        <v>2008.0</v>
      </c>
      <c r="B100" s="10">
        <v>3.0</v>
      </c>
      <c r="C100" s="10" t="s">
        <v>590</v>
      </c>
      <c r="D100" s="10" t="s">
        <v>591</v>
      </c>
      <c r="E100" s="10" t="s">
        <v>287</v>
      </c>
      <c r="F100" s="10" t="s">
        <v>571</v>
      </c>
      <c r="G100" s="10">
        <v>84814.0</v>
      </c>
      <c r="H100" s="10">
        <v>1.9226E7</v>
      </c>
      <c r="I100" s="10">
        <v>3.0</v>
      </c>
      <c r="J100" s="10" t="s">
        <v>592</v>
      </c>
      <c r="K100" s="10" t="s">
        <v>593</v>
      </c>
      <c r="L100" s="10" t="s">
        <v>594</v>
      </c>
      <c r="M100" s="10" t="s">
        <v>355</v>
      </c>
      <c r="N100" s="10">
        <v>16110.0</v>
      </c>
      <c r="O100" s="10">
        <v>4834.0</v>
      </c>
      <c r="P100" s="10">
        <v>8118.0</v>
      </c>
      <c r="Q100" s="10" t="s">
        <v>595</v>
      </c>
      <c r="R100" s="10" t="s">
        <v>583</v>
      </c>
      <c r="S100" s="10" t="s">
        <v>596</v>
      </c>
      <c r="T100" s="7">
        <v>9.520288508E9</v>
      </c>
      <c r="U100" s="9"/>
      <c r="V100" s="9"/>
      <c r="W100" s="9"/>
      <c r="X100" s="9"/>
      <c r="Y100" s="9"/>
    </row>
    <row r="101">
      <c r="A101" s="10">
        <v>2008.0</v>
      </c>
      <c r="B101" s="10">
        <v>4.0</v>
      </c>
      <c r="C101" s="10" t="s">
        <v>391</v>
      </c>
      <c r="D101" s="10" t="s">
        <v>597</v>
      </c>
      <c r="E101" s="10" t="s">
        <v>525</v>
      </c>
      <c r="F101" s="10">
        <v>4.0</v>
      </c>
      <c r="G101" s="10">
        <v>122843.0</v>
      </c>
      <c r="H101" s="10">
        <v>1.9397E7</v>
      </c>
      <c r="I101" s="11">
        <v>44959.0</v>
      </c>
      <c r="J101" s="10" t="s">
        <v>598</v>
      </c>
      <c r="K101" s="10" t="s">
        <v>34</v>
      </c>
      <c r="L101" s="10" t="s">
        <v>399</v>
      </c>
      <c r="M101" s="10" t="s">
        <v>118</v>
      </c>
      <c r="N101" s="10">
        <v>16122.0</v>
      </c>
      <c r="O101" s="10">
        <v>5088.0</v>
      </c>
      <c r="P101" s="10">
        <v>8307.0</v>
      </c>
      <c r="Q101" s="10" t="s">
        <v>599</v>
      </c>
      <c r="R101" s="11">
        <v>45049.0</v>
      </c>
      <c r="S101" s="10" t="s">
        <v>600</v>
      </c>
      <c r="T101" s="7">
        <v>9.527637692E9</v>
      </c>
      <c r="U101" s="9"/>
      <c r="V101" s="9"/>
      <c r="W101" s="9"/>
      <c r="X101" s="9"/>
      <c r="Y101" s="9"/>
    </row>
    <row r="102">
      <c r="A102" s="10">
        <v>2008.0</v>
      </c>
      <c r="B102" s="10">
        <v>5.0</v>
      </c>
      <c r="C102" s="10" t="s">
        <v>546</v>
      </c>
      <c r="D102" s="11">
        <v>45172.0</v>
      </c>
      <c r="E102" s="10" t="s">
        <v>523</v>
      </c>
      <c r="F102" s="10" t="s">
        <v>214</v>
      </c>
      <c r="G102" s="10">
        <v>123957.0</v>
      </c>
      <c r="H102" s="10">
        <v>1.9567E7</v>
      </c>
      <c r="I102" s="11">
        <v>45172.0</v>
      </c>
      <c r="J102" s="10" t="s">
        <v>601</v>
      </c>
      <c r="K102" s="10" t="s">
        <v>54</v>
      </c>
      <c r="L102" s="12">
        <v>44958.0</v>
      </c>
      <c r="M102" s="10" t="s">
        <v>602</v>
      </c>
      <c r="N102" s="10">
        <v>16246.0</v>
      </c>
      <c r="O102" s="10">
        <v>5947.0</v>
      </c>
      <c r="P102" s="10">
        <v>7853.0</v>
      </c>
      <c r="Q102" s="10" t="s">
        <v>603</v>
      </c>
      <c r="R102" s="10" t="s">
        <v>604</v>
      </c>
      <c r="S102" s="10" t="s">
        <v>605</v>
      </c>
      <c r="T102" s="7">
        <v>9.634811817E9</v>
      </c>
      <c r="U102" s="9"/>
      <c r="V102" s="9"/>
      <c r="W102" s="9"/>
      <c r="X102" s="9"/>
      <c r="Y102" s="9"/>
    </row>
    <row r="103">
      <c r="A103" s="10">
        <v>2008.0</v>
      </c>
      <c r="B103" s="10">
        <v>6.0</v>
      </c>
      <c r="C103" s="10" t="s">
        <v>606</v>
      </c>
      <c r="D103" s="10" t="s">
        <v>532</v>
      </c>
      <c r="E103" s="11">
        <v>44991.0</v>
      </c>
      <c r="F103" s="10" t="s">
        <v>66</v>
      </c>
      <c r="G103" s="10">
        <v>124972.0</v>
      </c>
      <c r="H103" s="10">
        <v>1.9738E7</v>
      </c>
      <c r="I103" s="11">
        <v>44928.0</v>
      </c>
      <c r="J103" s="10" t="s">
        <v>114</v>
      </c>
      <c r="K103" s="10" t="s">
        <v>87</v>
      </c>
      <c r="L103" s="11">
        <v>44928.0</v>
      </c>
      <c r="M103" s="10" t="s">
        <v>607</v>
      </c>
      <c r="N103" s="10">
        <v>16842.0</v>
      </c>
      <c r="O103" s="10">
        <v>6431.0</v>
      </c>
      <c r="P103" s="10">
        <v>7167.0</v>
      </c>
      <c r="Q103" s="10">
        <v>47.0</v>
      </c>
      <c r="R103" s="10" t="s">
        <v>608</v>
      </c>
      <c r="S103" s="10" t="s">
        <v>609</v>
      </c>
      <c r="T103" s="7">
        <v>1.000499593E9</v>
      </c>
      <c r="U103" s="9"/>
      <c r="V103" s="9"/>
      <c r="W103" s="9"/>
      <c r="X103" s="9"/>
      <c r="Y103" s="9"/>
    </row>
    <row r="104">
      <c r="A104" s="10">
        <v>2008.0</v>
      </c>
      <c r="B104" s="10">
        <v>7.0</v>
      </c>
      <c r="C104" s="11">
        <v>45110.0</v>
      </c>
      <c r="D104" s="10" t="s">
        <v>528</v>
      </c>
      <c r="E104" s="10" t="s">
        <v>575</v>
      </c>
      <c r="F104" s="10" t="s">
        <v>148</v>
      </c>
      <c r="G104" s="10">
        <v>131038.0</v>
      </c>
      <c r="H104" s="10">
        <v>1.9908E7</v>
      </c>
      <c r="I104" s="11">
        <v>44927.0</v>
      </c>
      <c r="J104" s="10" t="s">
        <v>610</v>
      </c>
      <c r="K104" s="10" t="s">
        <v>611</v>
      </c>
      <c r="L104" s="10" t="s">
        <v>347</v>
      </c>
      <c r="M104" s="10" t="s">
        <v>612</v>
      </c>
      <c r="N104" s="10">
        <v>16765.0</v>
      </c>
      <c r="O104" s="10">
        <v>6547.0</v>
      </c>
      <c r="P104" s="10">
        <v>7300.0</v>
      </c>
      <c r="Q104" s="10" t="s">
        <v>613</v>
      </c>
      <c r="R104" s="11">
        <v>45019.0</v>
      </c>
      <c r="S104" s="10" t="s">
        <v>614</v>
      </c>
      <c r="T104" s="7">
        <v>9.991723725E9</v>
      </c>
      <c r="U104" s="9"/>
      <c r="V104" s="9"/>
      <c r="W104" s="9"/>
      <c r="X104" s="9"/>
      <c r="Y104" s="9"/>
    </row>
    <row r="105">
      <c r="A105" s="10">
        <v>2008.0</v>
      </c>
      <c r="B105" s="10">
        <v>8.0</v>
      </c>
      <c r="C105" s="12">
        <v>45080.0</v>
      </c>
      <c r="D105" s="10" t="s">
        <v>615</v>
      </c>
      <c r="E105" s="12">
        <v>45143.0</v>
      </c>
      <c r="F105" s="11">
        <v>45262.0</v>
      </c>
      <c r="G105" s="10">
        <v>129079.0</v>
      </c>
      <c r="H105" s="10">
        <v>2.0078E7</v>
      </c>
      <c r="I105" s="11">
        <v>45078.0</v>
      </c>
      <c r="J105" s="10" t="s">
        <v>459</v>
      </c>
      <c r="K105" s="10" t="s">
        <v>616</v>
      </c>
      <c r="L105" s="10" t="s">
        <v>617</v>
      </c>
      <c r="M105" s="10" t="s">
        <v>618</v>
      </c>
      <c r="N105" s="10">
        <v>16525.0</v>
      </c>
      <c r="O105" s="10">
        <v>6018.0</v>
      </c>
      <c r="P105" s="10">
        <v>6276.0</v>
      </c>
      <c r="Q105" s="10" t="s">
        <v>619</v>
      </c>
      <c r="R105" s="10" t="s">
        <v>620</v>
      </c>
      <c r="S105" s="10" t="s">
        <v>621</v>
      </c>
      <c r="T105" s="7">
        <v>9.991723725E9</v>
      </c>
      <c r="U105" s="9"/>
      <c r="V105" s="9"/>
      <c r="W105" s="9"/>
      <c r="X105" s="9"/>
      <c r="Y105" s="9"/>
    </row>
    <row r="106">
      <c r="A106" s="10">
        <v>2008.0</v>
      </c>
      <c r="B106" s="10">
        <v>9.0</v>
      </c>
      <c r="C106" s="10" t="s">
        <v>622</v>
      </c>
      <c r="D106" s="10" t="s">
        <v>623</v>
      </c>
      <c r="E106" s="10" t="s">
        <v>404</v>
      </c>
      <c r="F106" s="11">
        <v>45170.0</v>
      </c>
      <c r="G106" s="10">
        <v>130789.0</v>
      </c>
      <c r="H106" s="10">
        <v>2.0249E7</v>
      </c>
      <c r="I106" s="10" t="s">
        <v>81</v>
      </c>
      <c r="J106" s="10" t="s">
        <v>53</v>
      </c>
      <c r="K106" s="10" t="s">
        <v>624</v>
      </c>
      <c r="L106" s="12">
        <v>45017.0</v>
      </c>
      <c r="M106" s="10" t="s">
        <v>88</v>
      </c>
      <c r="N106" s="10">
        <v>16600.0</v>
      </c>
      <c r="O106" s="10">
        <v>5274.0</v>
      </c>
      <c r="P106" s="10">
        <v>5511.0</v>
      </c>
      <c r="Q106" s="10" t="s">
        <v>625</v>
      </c>
      <c r="R106" s="10" t="s">
        <v>35</v>
      </c>
      <c r="S106" s="10" t="s">
        <v>626</v>
      </c>
      <c r="T106" s="7">
        <v>1.011455894E9</v>
      </c>
      <c r="U106" s="9"/>
      <c r="V106" s="9"/>
      <c r="W106" s="9"/>
      <c r="X106" s="9"/>
      <c r="Y106" s="9"/>
    </row>
    <row r="107">
      <c r="A107" s="10">
        <v>2008.0</v>
      </c>
      <c r="B107" s="10">
        <v>10.0</v>
      </c>
      <c r="C107" s="10" t="s">
        <v>542</v>
      </c>
      <c r="D107" s="10" t="s">
        <v>563</v>
      </c>
      <c r="E107" s="11">
        <v>45080.0</v>
      </c>
      <c r="F107" s="10" t="s">
        <v>627</v>
      </c>
      <c r="G107" s="10">
        <v>153765.0</v>
      </c>
      <c r="H107" s="10">
        <v>2.0419E7</v>
      </c>
      <c r="I107" s="10" t="s">
        <v>87</v>
      </c>
      <c r="J107" s="10" t="s">
        <v>150</v>
      </c>
      <c r="K107" s="10" t="s">
        <v>170</v>
      </c>
      <c r="L107" s="10" t="s">
        <v>346</v>
      </c>
      <c r="M107" s="10" t="s">
        <v>628</v>
      </c>
      <c r="N107" s="10">
        <v>16900.0</v>
      </c>
      <c r="O107" s="10">
        <v>5044.0</v>
      </c>
      <c r="P107" s="10">
        <v>5706.0</v>
      </c>
      <c r="Q107" s="10" t="s">
        <v>629</v>
      </c>
      <c r="R107" s="11">
        <v>44988.0</v>
      </c>
      <c r="S107" s="10" t="s">
        <v>630</v>
      </c>
      <c r="T107" s="7">
        <v>1.011455894E9</v>
      </c>
      <c r="U107" s="9"/>
      <c r="V107" s="9"/>
      <c r="W107" s="9"/>
      <c r="X107" s="9"/>
      <c r="Y107" s="9"/>
    </row>
    <row r="108">
      <c r="A108" s="10">
        <v>2008.0</v>
      </c>
      <c r="B108" s="10">
        <v>11.0</v>
      </c>
      <c r="C108" s="10" t="s">
        <v>631</v>
      </c>
      <c r="D108" s="10" t="s">
        <v>21</v>
      </c>
      <c r="E108" s="11">
        <v>45263.0</v>
      </c>
      <c r="F108" s="10" t="s">
        <v>280</v>
      </c>
      <c r="G108" s="10">
        <v>152665.0</v>
      </c>
      <c r="H108" s="10">
        <v>2.059E7</v>
      </c>
      <c r="I108" s="10" t="s">
        <v>71</v>
      </c>
      <c r="J108" s="10" t="s">
        <v>632</v>
      </c>
      <c r="K108" s="10" t="s">
        <v>96</v>
      </c>
      <c r="L108" s="10" t="s">
        <v>633</v>
      </c>
      <c r="M108" s="10" t="s">
        <v>270</v>
      </c>
      <c r="N108" s="10">
        <v>16972.0</v>
      </c>
      <c r="O108" s="10">
        <v>4219.0</v>
      </c>
      <c r="P108" s="10">
        <v>4651.0</v>
      </c>
      <c r="Q108" s="10" t="s">
        <v>634</v>
      </c>
      <c r="R108" s="10" t="s">
        <v>635</v>
      </c>
      <c r="S108" s="10" t="s">
        <v>636</v>
      </c>
      <c r="T108" s="7">
        <v>1.037090125E9</v>
      </c>
      <c r="U108" s="9"/>
      <c r="V108" s="9"/>
      <c r="W108" s="9"/>
      <c r="X108" s="9"/>
      <c r="Y108" s="9"/>
    </row>
    <row r="109">
      <c r="A109" s="10">
        <v>2008.0</v>
      </c>
      <c r="B109" s="10">
        <v>12.0</v>
      </c>
      <c r="C109" s="10" t="s">
        <v>597</v>
      </c>
      <c r="D109" s="10" t="s">
        <v>637</v>
      </c>
      <c r="E109" s="10" t="s">
        <v>638</v>
      </c>
      <c r="F109" s="10" t="s">
        <v>377</v>
      </c>
      <c r="G109" s="10">
        <v>154489.0</v>
      </c>
      <c r="H109" s="10">
        <v>2.076E7</v>
      </c>
      <c r="I109" s="10" t="s">
        <v>46</v>
      </c>
      <c r="J109" s="10" t="s">
        <v>372</v>
      </c>
      <c r="K109" s="10" t="s">
        <v>639</v>
      </c>
      <c r="L109" s="10" t="s">
        <v>164</v>
      </c>
      <c r="M109" s="12">
        <v>44929.0</v>
      </c>
      <c r="N109" s="10">
        <v>17483.0</v>
      </c>
      <c r="O109" s="10">
        <v>4900.0</v>
      </c>
      <c r="P109" s="10">
        <v>5400.0</v>
      </c>
      <c r="Q109" s="10" t="s">
        <v>640</v>
      </c>
      <c r="R109" s="10" t="s">
        <v>333</v>
      </c>
      <c r="S109" s="10" t="s">
        <v>641</v>
      </c>
      <c r="T109" s="7">
        <v>1.070299872E9</v>
      </c>
      <c r="U109" s="9"/>
      <c r="V109" s="9"/>
      <c r="W109" s="9"/>
      <c r="X109" s="9"/>
      <c r="Y109" s="9"/>
    </row>
    <row r="110">
      <c r="A110" s="10">
        <v>2009.0</v>
      </c>
      <c r="B110" s="10">
        <v>1.0</v>
      </c>
      <c r="C110" s="12">
        <v>45051.0</v>
      </c>
      <c r="D110" s="11">
        <v>45141.0</v>
      </c>
      <c r="E110" s="10" t="s">
        <v>642</v>
      </c>
      <c r="F110" s="10" t="s">
        <v>643</v>
      </c>
      <c r="G110" s="10">
        <v>104668.0</v>
      </c>
      <c r="H110" s="10">
        <v>2.0931E7</v>
      </c>
      <c r="I110" s="10" t="s">
        <v>47</v>
      </c>
      <c r="J110" s="11">
        <v>45170.0</v>
      </c>
      <c r="K110" s="10" t="s">
        <v>644</v>
      </c>
      <c r="L110" s="12">
        <v>45047.0</v>
      </c>
      <c r="M110" s="10" t="s">
        <v>299</v>
      </c>
      <c r="N110" s="10" t="s">
        <v>645</v>
      </c>
      <c r="O110" s="10">
        <v>3719.0</v>
      </c>
      <c r="P110" s="10">
        <v>3329.0</v>
      </c>
      <c r="Q110" s="10" t="s">
        <v>646</v>
      </c>
      <c r="R110" s="11">
        <v>44960.0</v>
      </c>
      <c r="S110" s="10" t="s">
        <v>647</v>
      </c>
      <c r="T110" s="7">
        <v>1.078281984E9</v>
      </c>
      <c r="U110" s="9"/>
      <c r="V110" s="9"/>
      <c r="W110" s="9"/>
      <c r="X110" s="9"/>
      <c r="Y110" s="9"/>
    </row>
    <row r="111">
      <c r="A111" s="10">
        <v>2009.0</v>
      </c>
      <c r="B111" s="10">
        <v>2.0</v>
      </c>
      <c r="C111" s="10" t="s">
        <v>648</v>
      </c>
      <c r="D111" s="10" t="s">
        <v>649</v>
      </c>
      <c r="E111" s="10" t="s">
        <v>305</v>
      </c>
      <c r="F111" s="10" t="s">
        <v>344</v>
      </c>
      <c r="G111" s="10">
        <v>104052.0</v>
      </c>
      <c r="H111" s="10">
        <v>2.1246E7</v>
      </c>
      <c r="I111" s="10" t="s">
        <v>192</v>
      </c>
      <c r="J111" s="10" t="s">
        <v>320</v>
      </c>
      <c r="K111" s="10" t="s">
        <v>650</v>
      </c>
      <c r="L111" s="10" t="s">
        <v>78</v>
      </c>
      <c r="M111" s="10" t="s">
        <v>348</v>
      </c>
      <c r="N111" s="10" t="s">
        <v>651</v>
      </c>
      <c r="O111" s="10">
        <v>5028.0</v>
      </c>
      <c r="P111" s="10">
        <v>4188.0</v>
      </c>
      <c r="Q111" s="10" t="s">
        <v>652</v>
      </c>
      <c r="R111" s="10" t="s">
        <v>332</v>
      </c>
      <c r="S111" s="10" t="s">
        <v>653</v>
      </c>
      <c r="T111" s="7">
        <v>1.079086431E9</v>
      </c>
      <c r="U111" s="9"/>
      <c r="V111" s="9"/>
      <c r="W111" s="9"/>
      <c r="X111" s="9"/>
      <c r="Y111" s="9"/>
    </row>
    <row r="112">
      <c r="A112" s="10">
        <v>2009.0</v>
      </c>
      <c r="B112" s="10">
        <v>3.0</v>
      </c>
      <c r="C112" s="10" t="s">
        <v>654</v>
      </c>
      <c r="D112" s="10" t="s">
        <v>655</v>
      </c>
      <c r="E112" s="10" t="s">
        <v>295</v>
      </c>
      <c r="F112" s="10" t="s">
        <v>21</v>
      </c>
      <c r="G112" s="10">
        <v>104377.0</v>
      </c>
      <c r="H112" s="10">
        <v>2.1562E7</v>
      </c>
      <c r="I112" s="10" t="s">
        <v>656</v>
      </c>
      <c r="J112" s="10" t="s">
        <v>38</v>
      </c>
      <c r="K112" s="10" t="s">
        <v>168</v>
      </c>
      <c r="L112" s="10" t="s">
        <v>376</v>
      </c>
      <c r="M112" s="10" t="s">
        <v>220</v>
      </c>
      <c r="N112" s="10">
        <v>17786.0</v>
      </c>
      <c r="O112" s="10">
        <v>5312.0</v>
      </c>
      <c r="P112" s="10">
        <v>5043.0</v>
      </c>
      <c r="Q112" s="10" t="s">
        <v>657</v>
      </c>
      <c r="R112" s="11">
        <v>45263.0</v>
      </c>
      <c r="S112" s="10" t="s">
        <v>658</v>
      </c>
      <c r="T112" s="7">
        <v>1.099970938E9</v>
      </c>
      <c r="U112" s="9"/>
      <c r="V112" s="9"/>
      <c r="W112" s="9"/>
      <c r="X112" s="9"/>
      <c r="Y112" s="9"/>
    </row>
    <row r="113">
      <c r="A113" s="10">
        <v>2009.0</v>
      </c>
      <c r="B113" s="10">
        <v>4.0</v>
      </c>
      <c r="C113" s="11">
        <v>45050.0</v>
      </c>
      <c r="D113" s="10" t="s">
        <v>597</v>
      </c>
      <c r="E113" s="10" t="s">
        <v>385</v>
      </c>
      <c r="F113" s="12">
        <v>45081.0</v>
      </c>
      <c r="G113" s="10">
        <v>139588.0</v>
      </c>
      <c r="H113" s="10">
        <v>2.1878E7</v>
      </c>
      <c r="I113" s="10" t="s">
        <v>117</v>
      </c>
      <c r="J113" s="10" t="s">
        <v>241</v>
      </c>
      <c r="K113" s="10" t="s">
        <v>170</v>
      </c>
      <c r="L113" s="10" t="s">
        <v>129</v>
      </c>
      <c r="M113" s="10" t="s">
        <v>348</v>
      </c>
      <c r="N113" s="10">
        <v>17783.0</v>
      </c>
      <c r="O113" s="10">
        <v>4279.0</v>
      </c>
      <c r="P113" s="10">
        <v>5456.0</v>
      </c>
      <c r="Q113" s="10" t="s">
        <v>659</v>
      </c>
      <c r="R113" s="12">
        <v>45141.0</v>
      </c>
      <c r="S113" s="10" t="s">
        <v>660</v>
      </c>
      <c r="T113" s="7">
        <v>1.099983873E9</v>
      </c>
      <c r="U113" s="9"/>
      <c r="V113" s="9"/>
      <c r="W113" s="9"/>
      <c r="X113" s="9"/>
      <c r="Y113" s="9"/>
    </row>
    <row r="114">
      <c r="A114" s="10">
        <v>2009.0</v>
      </c>
      <c r="B114" s="10">
        <v>5.0</v>
      </c>
      <c r="C114" s="11">
        <v>45143.0</v>
      </c>
      <c r="D114" s="10" t="s">
        <v>661</v>
      </c>
      <c r="E114" s="10" t="s">
        <v>588</v>
      </c>
      <c r="F114" s="10" t="s">
        <v>305</v>
      </c>
      <c r="G114" s="10">
        <v>140251.0</v>
      </c>
      <c r="H114" s="10">
        <v>2.2194E7</v>
      </c>
      <c r="I114" s="10" t="s">
        <v>277</v>
      </c>
      <c r="J114" s="10" t="s">
        <v>140</v>
      </c>
      <c r="K114" s="10" t="s">
        <v>372</v>
      </c>
      <c r="L114" s="10" t="s">
        <v>155</v>
      </c>
      <c r="M114" s="10" t="s">
        <v>417</v>
      </c>
      <c r="N114" s="10">
        <v>17775.0</v>
      </c>
      <c r="O114" s="10">
        <v>4415.0</v>
      </c>
      <c r="P114" s="10">
        <v>5669.0</v>
      </c>
      <c r="Q114" s="10" t="s">
        <v>662</v>
      </c>
      <c r="R114" s="12">
        <v>44988.0</v>
      </c>
      <c r="S114" s="10" t="s">
        <v>663</v>
      </c>
      <c r="T114" s="7">
        <v>1.105585241E9</v>
      </c>
      <c r="U114" s="9"/>
      <c r="V114" s="9"/>
      <c r="W114" s="9"/>
      <c r="X114" s="9"/>
      <c r="Y114" s="9"/>
    </row>
    <row r="115">
      <c r="A115" s="10">
        <v>2009.0</v>
      </c>
      <c r="B115" s="10">
        <v>6.0</v>
      </c>
      <c r="C115" s="11">
        <v>45266.0</v>
      </c>
      <c r="D115" s="11">
        <v>45172.0</v>
      </c>
      <c r="E115" s="10" t="s">
        <v>493</v>
      </c>
      <c r="F115" s="12">
        <v>44960.0</v>
      </c>
      <c r="G115" s="10">
        <v>139091.0</v>
      </c>
      <c r="H115" s="10">
        <v>2.2519E7</v>
      </c>
      <c r="I115" s="10" t="s">
        <v>23</v>
      </c>
      <c r="J115" s="10" t="s">
        <v>194</v>
      </c>
      <c r="K115" s="11">
        <v>45018.0</v>
      </c>
      <c r="L115" s="10" t="s">
        <v>466</v>
      </c>
      <c r="M115" s="10" t="s">
        <v>64</v>
      </c>
      <c r="N115" s="10">
        <v>17773.0</v>
      </c>
      <c r="O115" s="10">
        <v>4737.0</v>
      </c>
      <c r="P115" s="10">
        <v>5902.0</v>
      </c>
      <c r="Q115" s="10" t="s">
        <v>664</v>
      </c>
      <c r="R115" s="10" t="s">
        <v>665</v>
      </c>
      <c r="S115" s="10" t="s">
        <v>666</v>
      </c>
      <c r="T115" s="7">
        <v>1.107237467E9</v>
      </c>
      <c r="U115" s="9"/>
      <c r="V115" s="9"/>
      <c r="W115" s="9"/>
      <c r="X115" s="9"/>
      <c r="Y115" s="9"/>
    </row>
    <row r="116">
      <c r="A116" s="10">
        <v>2009.0</v>
      </c>
      <c r="B116" s="10">
        <v>7.0</v>
      </c>
      <c r="C116" s="10" t="s">
        <v>667</v>
      </c>
      <c r="D116" s="10" t="s">
        <v>654</v>
      </c>
      <c r="E116" s="10" t="s">
        <v>83</v>
      </c>
      <c r="F116" s="10" t="s">
        <v>668</v>
      </c>
      <c r="G116" s="10">
        <v>140528.0</v>
      </c>
      <c r="H116" s="10">
        <v>2.2726E7</v>
      </c>
      <c r="I116" s="10" t="s">
        <v>168</v>
      </c>
      <c r="J116" s="10" t="s">
        <v>669</v>
      </c>
      <c r="K116" s="11">
        <v>45140.0</v>
      </c>
      <c r="L116" s="10" t="s">
        <v>159</v>
      </c>
      <c r="M116" s="10" t="s">
        <v>79</v>
      </c>
      <c r="N116" s="10" t="s">
        <v>670</v>
      </c>
      <c r="O116" s="10">
        <v>4806.0</v>
      </c>
      <c r="P116" s="10">
        <v>6323.0</v>
      </c>
      <c r="Q116" s="10" t="s">
        <v>671</v>
      </c>
      <c r="R116" s="10" t="s">
        <v>550</v>
      </c>
      <c r="S116" s="10" t="s">
        <v>672</v>
      </c>
      <c r="T116" s="7">
        <v>1.114473856E9</v>
      </c>
      <c r="U116" s="9"/>
      <c r="V116" s="9"/>
      <c r="W116" s="9"/>
      <c r="X116" s="9"/>
      <c r="Y116" s="9"/>
    </row>
    <row r="117">
      <c r="A117" s="10">
        <v>2009.0</v>
      </c>
      <c r="B117" s="10">
        <v>8.0</v>
      </c>
      <c r="C117" s="10" t="s">
        <v>673</v>
      </c>
      <c r="D117" s="10" t="s">
        <v>674</v>
      </c>
      <c r="E117" s="10" t="s">
        <v>66</v>
      </c>
      <c r="F117" s="11">
        <v>45140.0</v>
      </c>
      <c r="G117" s="10">
        <v>141274.0</v>
      </c>
      <c r="H117" s="10">
        <v>2.3142E7</v>
      </c>
      <c r="I117" s="10" t="s">
        <v>472</v>
      </c>
      <c r="J117" s="10" t="s">
        <v>160</v>
      </c>
      <c r="K117" s="10" t="s">
        <v>268</v>
      </c>
      <c r="L117" s="12">
        <v>44958.0</v>
      </c>
      <c r="M117" s="10" t="s">
        <v>39</v>
      </c>
      <c r="N117" s="10">
        <v>17819.0</v>
      </c>
      <c r="O117" s="10">
        <v>4523.0</v>
      </c>
      <c r="P117" s="10">
        <v>5848.0</v>
      </c>
      <c r="Q117" s="10" t="s">
        <v>675</v>
      </c>
      <c r="R117" s="10" t="s">
        <v>668</v>
      </c>
      <c r="S117" s="10" t="s">
        <v>676</v>
      </c>
      <c r="T117" s="7">
        <v>1.120510453E9</v>
      </c>
      <c r="U117" s="9"/>
      <c r="V117" s="9"/>
      <c r="W117" s="9"/>
      <c r="X117" s="9"/>
      <c r="Y117" s="9"/>
    </row>
    <row r="118">
      <c r="A118" s="10">
        <v>2009.0</v>
      </c>
      <c r="B118" s="10">
        <v>9.0</v>
      </c>
      <c r="C118" s="10" t="s">
        <v>677</v>
      </c>
      <c r="D118" s="10" t="s">
        <v>86</v>
      </c>
      <c r="E118" s="10" t="s">
        <v>607</v>
      </c>
      <c r="F118" s="10" t="s">
        <v>678</v>
      </c>
      <c r="G118" s="10">
        <v>140834.0</v>
      </c>
      <c r="H118" s="10">
        <v>2.3458E7</v>
      </c>
      <c r="I118" s="10" t="s">
        <v>267</v>
      </c>
      <c r="J118" s="10" t="s">
        <v>496</v>
      </c>
      <c r="K118" s="10" t="s">
        <v>345</v>
      </c>
      <c r="L118" s="10" t="s">
        <v>39</v>
      </c>
      <c r="M118" s="10" t="s">
        <v>163</v>
      </c>
      <c r="N118" s="10" t="s">
        <v>679</v>
      </c>
      <c r="O118" s="10">
        <v>4544.0</v>
      </c>
      <c r="P118" s="10">
        <v>6376.0</v>
      </c>
      <c r="Q118" s="10" t="s">
        <v>680</v>
      </c>
      <c r="R118" s="10" t="s">
        <v>681</v>
      </c>
      <c r="S118" s="10" t="s">
        <v>682</v>
      </c>
      <c r="T118" s="7">
        <v>1.122448641E9</v>
      </c>
      <c r="U118" s="9"/>
      <c r="V118" s="9"/>
      <c r="W118" s="9"/>
      <c r="X118" s="9"/>
      <c r="Y118" s="9"/>
    </row>
    <row r="119">
      <c r="A119" s="10">
        <v>2009.0</v>
      </c>
      <c r="B119" s="10">
        <v>10.0</v>
      </c>
      <c r="C119" s="10" t="s">
        <v>465</v>
      </c>
      <c r="D119" s="10" t="s">
        <v>234</v>
      </c>
      <c r="E119" s="10" t="s">
        <v>674</v>
      </c>
      <c r="F119" s="10" t="s">
        <v>683</v>
      </c>
      <c r="G119" s="10">
        <v>163284.0</v>
      </c>
      <c r="H119" s="10">
        <v>2.3774E7</v>
      </c>
      <c r="I119" s="10" t="s">
        <v>392</v>
      </c>
      <c r="J119" s="11">
        <v>45144.0</v>
      </c>
      <c r="K119" s="10" t="s">
        <v>684</v>
      </c>
      <c r="L119" s="10" t="s">
        <v>121</v>
      </c>
      <c r="M119" s="10" t="s">
        <v>28</v>
      </c>
      <c r="N119" s="10">
        <v>17940.0</v>
      </c>
      <c r="O119" s="10">
        <v>5026.0</v>
      </c>
      <c r="P119" s="10">
        <v>6625.0</v>
      </c>
      <c r="Q119" s="10" t="s">
        <v>685</v>
      </c>
      <c r="R119" s="10" t="s">
        <v>686</v>
      </c>
      <c r="S119" s="10" t="s">
        <v>687</v>
      </c>
      <c r="T119" s="7">
        <v>1.132045535E9</v>
      </c>
      <c r="U119" s="9"/>
      <c r="V119" s="9"/>
      <c r="W119" s="9"/>
      <c r="X119" s="9"/>
      <c r="Y119" s="9"/>
    </row>
    <row r="120">
      <c r="A120" s="10">
        <v>2009.0</v>
      </c>
      <c r="B120" s="10">
        <v>11.0</v>
      </c>
      <c r="C120" s="10" t="s">
        <v>688</v>
      </c>
      <c r="D120" s="10">
        <v>4.0</v>
      </c>
      <c r="E120" s="10" t="s">
        <v>689</v>
      </c>
      <c r="F120" s="10" t="s">
        <v>690</v>
      </c>
      <c r="G120" s="10">
        <v>163467.0</v>
      </c>
      <c r="H120" s="10">
        <v>2.409E7</v>
      </c>
      <c r="I120" s="10" t="s">
        <v>23</v>
      </c>
      <c r="J120" s="10" t="s">
        <v>608</v>
      </c>
      <c r="K120" s="10" t="s">
        <v>691</v>
      </c>
      <c r="L120" s="10" t="s">
        <v>611</v>
      </c>
      <c r="M120" s="10" t="s">
        <v>111</v>
      </c>
      <c r="N120" s="10">
        <v>18385.0</v>
      </c>
      <c r="O120" s="10">
        <v>4686.0</v>
      </c>
      <c r="P120" s="10">
        <v>6767.0</v>
      </c>
      <c r="Q120" s="10" t="s">
        <v>692</v>
      </c>
      <c r="R120" s="10" t="s">
        <v>693</v>
      </c>
      <c r="S120" s="10" t="s">
        <v>694</v>
      </c>
      <c r="T120" s="7">
        <v>1.161672355E9</v>
      </c>
      <c r="U120" s="9"/>
      <c r="V120" s="9"/>
      <c r="W120" s="9"/>
      <c r="X120" s="9"/>
      <c r="Y120" s="9"/>
    </row>
    <row r="121">
      <c r="A121" s="10">
        <v>2009.0</v>
      </c>
      <c r="B121" s="10">
        <v>12.0</v>
      </c>
      <c r="C121" s="10" t="s">
        <v>695</v>
      </c>
      <c r="D121" s="12">
        <v>44961.0</v>
      </c>
      <c r="E121" s="11">
        <v>45141.0</v>
      </c>
      <c r="F121" s="10" t="s">
        <v>111</v>
      </c>
      <c r="G121" s="10">
        <v>161502.0</v>
      </c>
      <c r="H121" s="10">
        <v>2.4406E7</v>
      </c>
      <c r="I121" s="10" t="s">
        <v>123</v>
      </c>
      <c r="J121" s="12">
        <v>45170.0</v>
      </c>
      <c r="K121" s="10" t="s">
        <v>178</v>
      </c>
      <c r="L121" s="10" t="s">
        <v>453</v>
      </c>
      <c r="M121" s="10" t="s">
        <v>370</v>
      </c>
      <c r="N121" s="10">
        <v>18474.0</v>
      </c>
      <c r="O121" s="10">
        <v>5467.0</v>
      </c>
      <c r="P121" s="10">
        <v>7395.0</v>
      </c>
      <c r="Q121" s="10" t="s">
        <v>696</v>
      </c>
      <c r="R121" s="10" t="s">
        <v>697</v>
      </c>
      <c r="S121" s="10" t="s">
        <v>698</v>
      </c>
      <c r="T121" s="7">
        <v>1.169617768E9</v>
      </c>
      <c r="U121" s="9"/>
      <c r="V121" s="9"/>
      <c r="W121" s="9"/>
      <c r="X121" s="9"/>
      <c r="Y121" s="9"/>
    </row>
    <row r="122">
      <c r="A122" s="10">
        <v>2010.0</v>
      </c>
      <c r="B122" s="10">
        <v>1.0</v>
      </c>
      <c r="C122" s="10" t="s">
        <v>699</v>
      </c>
      <c r="D122" s="12">
        <v>45020.0</v>
      </c>
      <c r="E122" s="10" t="s">
        <v>303</v>
      </c>
      <c r="F122" s="10" t="s">
        <v>583</v>
      </c>
      <c r="G122" s="10">
        <v>121425.0</v>
      </c>
      <c r="H122" s="10">
        <v>2.4722E7</v>
      </c>
      <c r="I122" s="10" t="s">
        <v>296</v>
      </c>
      <c r="J122" s="10" t="s">
        <v>47</v>
      </c>
      <c r="K122" s="10" t="s">
        <v>22</v>
      </c>
      <c r="L122" s="10" t="s">
        <v>248</v>
      </c>
      <c r="M122" s="10">
        <v>0.0</v>
      </c>
      <c r="N122" s="10">
        <v>18474.0</v>
      </c>
      <c r="O122" s="10">
        <v>5013.0</v>
      </c>
      <c r="P122" s="10">
        <v>5958.0</v>
      </c>
      <c r="Q122" s="10">
        <v>49.0</v>
      </c>
      <c r="R122" s="11">
        <v>45109.0</v>
      </c>
      <c r="S122" s="10" t="s">
        <v>700</v>
      </c>
      <c r="T122" s="7">
        <v>1.170791149E9</v>
      </c>
      <c r="U122" s="9"/>
      <c r="V122" s="9"/>
      <c r="W122" s="9"/>
      <c r="X122" s="9"/>
      <c r="Y122" s="9"/>
    </row>
    <row r="123">
      <c r="A123" s="10">
        <v>2010.0</v>
      </c>
      <c r="B123" s="10">
        <v>2.0</v>
      </c>
      <c r="C123" s="10" t="s">
        <v>701</v>
      </c>
      <c r="D123" s="12">
        <v>45081.0</v>
      </c>
      <c r="E123" s="10" t="s">
        <v>590</v>
      </c>
      <c r="F123" s="10" t="s">
        <v>702</v>
      </c>
      <c r="G123" s="10">
        <v>121826.0</v>
      </c>
      <c r="H123" s="10">
        <v>2.529E7</v>
      </c>
      <c r="I123" s="10" t="s">
        <v>295</v>
      </c>
      <c r="J123" s="10" t="s">
        <v>173</v>
      </c>
      <c r="K123" s="10" t="s">
        <v>129</v>
      </c>
      <c r="L123" s="10" t="s">
        <v>244</v>
      </c>
      <c r="M123" s="11">
        <v>45263.0</v>
      </c>
      <c r="N123" s="10">
        <v>19050.0</v>
      </c>
      <c r="O123" s="10">
        <v>3740.0</v>
      </c>
      <c r="P123" s="10">
        <v>5070.0</v>
      </c>
      <c r="Q123" s="10" t="s">
        <v>703</v>
      </c>
      <c r="R123" s="10" t="s">
        <v>280</v>
      </c>
      <c r="S123" s="10" t="s">
        <v>704</v>
      </c>
      <c r="T123" s="7">
        <v>1.209289113E9</v>
      </c>
      <c r="U123" s="9"/>
      <c r="V123" s="9"/>
      <c r="W123" s="9"/>
      <c r="X123" s="9"/>
      <c r="Y123" s="9"/>
    </row>
    <row r="124">
      <c r="A124" s="10">
        <v>2010.0</v>
      </c>
      <c r="B124" s="10">
        <v>3.0</v>
      </c>
      <c r="C124" s="11">
        <v>45263.0</v>
      </c>
      <c r="D124" s="12">
        <v>45142.0</v>
      </c>
      <c r="E124" s="10" t="s">
        <v>420</v>
      </c>
      <c r="F124" s="10" t="s">
        <v>705</v>
      </c>
      <c r="G124" s="10">
        <v>120915.0</v>
      </c>
      <c r="H124" s="10">
        <v>2.5859E7</v>
      </c>
      <c r="I124" s="10" t="s">
        <v>241</v>
      </c>
      <c r="J124" s="10" t="s">
        <v>47</v>
      </c>
      <c r="K124" s="11">
        <v>45017.0</v>
      </c>
      <c r="L124" s="10" t="s">
        <v>602</v>
      </c>
      <c r="M124" s="10" t="s">
        <v>29</v>
      </c>
      <c r="N124" s="10">
        <v>19090.0</v>
      </c>
      <c r="O124" s="10">
        <v>5592.0</v>
      </c>
      <c r="P124" s="10">
        <v>6747.0</v>
      </c>
      <c r="Q124" s="10" t="s">
        <v>706</v>
      </c>
      <c r="R124" s="10" t="s">
        <v>707</v>
      </c>
      <c r="S124" s="10" t="s">
        <v>708</v>
      </c>
      <c r="T124" s="7">
        <v>1.366492343E9</v>
      </c>
      <c r="U124" s="9"/>
      <c r="V124" s="9"/>
      <c r="W124" s="9"/>
      <c r="X124" s="9"/>
      <c r="Y124" s="9"/>
    </row>
    <row r="125">
      <c r="A125" s="10">
        <v>2010.0</v>
      </c>
      <c r="B125" s="10">
        <v>4.0</v>
      </c>
      <c r="C125" s="10" t="s">
        <v>264</v>
      </c>
      <c r="D125" s="11">
        <v>44930.0</v>
      </c>
      <c r="E125" s="10" t="s">
        <v>642</v>
      </c>
      <c r="F125" s="10" t="s">
        <v>113</v>
      </c>
      <c r="G125" s="10">
        <v>163900.0</v>
      </c>
      <c r="H125" s="10">
        <v>2.6428E7</v>
      </c>
      <c r="I125" s="10" t="s">
        <v>182</v>
      </c>
      <c r="J125" s="10" t="s">
        <v>649</v>
      </c>
      <c r="K125" s="10" t="s">
        <v>100</v>
      </c>
      <c r="L125" s="10" t="s">
        <v>275</v>
      </c>
      <c r="M125" s="10" t="s">
        <v>56</v>
      </c>
      <c r="N125" s="10">
        <v>18975.0</v>
      </c>
      <c r="O125" s="10">
        <v>5332.0</v>
      </c>
      <c r="P125" s="10">
        <v>6494.0</v>
      </c>
      <c r="Q125" s="10" t="s">
        <v>709</v>
      </c>
      <c r="R125" s="10" t="s">
        <v>591</v>
      </c>
      <c r="S125" s="10" t="s">
        <v>710</v>
      </c>
      <c r="T125" s="7">
        <v>1.362054164E9</v>
      </c>
      <c r="U125" s="9"/>
      <c r="V125" s="9"/>
      <c r="W125" s="9"/>
      <c r="X125" s="9"/>
      <c r="Y125" s="9"/>
    </row>
    <row r="126">
      <c r="A126" s="10">
        <v>2010.0</v>
      </c>
      <c r="B126" s="10">
        <v>5.0</v>
      </c>
      <c r="C126" s="10" t="s">
        <v>711</v>
      </c>
      <c r="D126" s="11">
        <v>45264.0</v>
      </c>
      <c r="E126" s="11">
        <v>45263.0</v>
      </c>
      <c r="F126" s="10" t="s">
        <v>339</v>
      </c>
      <c r="G126" s="10">
        <v>162596.0</v>
      </c>
      <c r="H126" s="10">
        <v>2.6997E7</v>
      </c>
      <c r="I126" s="10" t="s">
        <v>255</v>
      </c>
      <c r="J126" s="10" t="s">
        <v>385</v>
      </c>
      <c r="K126" s="11">
        <v>44927.0</v>
      </c>
      <c r="L126" s="13">
        <v>4.0</v>
      </c>
      <c r="M126" s="10" t="s">
        <v>712</v>
      </c>
      <c r="N126" s="10">
        <v>18875.0</v>
      </c>
      <c r="O126" s="10">
        <v>6312.0</v>
      </c>
      <c r="P126" s="10">
        <v>7183.0</v>
      </c>
      <c r="Q126" s="10" t="s">
        <v>713</v>
      </c>
      <c r="R126" s="10" t="s">
        <v>105</v>
      </c>
      <c r="S126" s="10" t="s">
        <v>714</v>
      </c>
      <c r="T126" s="7">
        <v>1.357298167E9</v>
      </c>
      <c r="U126" s="9"/>
      <c r="V126" s="9"/>
      <c r="W126" s="9"/>
      <c r="X126" s="9"/>
      <c r="Y126" s="9"/>
    </row>
    <row r="127">
      <c r="A127" s="10">
        <v>2010.0</v>
      </c>
      <c r="B127" s="10">
        <v>6.0</v>
      </c>
      <c r="C127" s="10" t="s">
        <v>715</v>
      </c>
      <c r="D127" s="10" t="s">
        <v>470</v>
      </c>
      <c r="E127" s="10" t="s">
        <v>716</v>
      </c>
      <c r="F127" s="10" t="s">
        <v>108</v>
      </c>
      <c r="G127" s="10">
        <v>162612.0</v>
      </c>
      <c r="H127" s="10">
        <v>2.7565E7</v>
      </c>
      <c r="I127" s="10" t="s">
        <v>48</v>
      </c>
      <c r="J127" s="10" t="s">
        <v>601</v>
      </c>
      <c r="K127" s="10" t="s">
        <v>100</v>
      </c>
      <c r="L127" s="10" t="s">
        <v>459</v>
      </c>
      <c r="M127" s="12">
        <v>45170.0</v>
      </c>
      <c r="N127" s="10">
        <v>19080.0</v>
      </c>
      <c r="O127" s="10">
        <v>6317.0</v>
      </c>
      <c r="P127" s="10">
        <v>7059.0</v>
      </c>
      <c r="Q127" s="10" t="s">
        <v>717</v>
      </c>
      <c r="R127" s="10" t="s">
        <v>76</v>
      </c>
      <c r="S127" s="10" t="s">
        <v>718</v>
      </c>
      <c r="T127" s="7">
        <v>1.373237079E9</v>
      </c>
      <c r="U127" s="9"/>
      <c r="V127" s="9"/>
      <c r="W127" s="9"/>
      <c r="X127" s="9"/>
      <c r="Y127" s="9"/>
    </row>
    <row r="128">
      <c r="A128" s="10">
        <v>2010.0</v>
      </c>
      <c r="B128" s="10">
        <v>7.0</v>
      </c>
      <c r="C128" s="11">
        <v>44962.0</v>
      </c>
      <c r="D128" s="10" t="s">
        <v>375</v>
      </c>
      <c r="E128" s="10" t="s">
        <v>638</v>
      </c>
      <c r="F128" s="10" t="s">
        <v>719</v>
      </c>
      <c r="G128" s="10">
        <v>170450.0</v>
      </c>
      <c r="H128" s="10">
        <v>2.8134E7</v>
      </c>
      <c r="I128" s="10" t="s">
        <v>73</v>
      </c>
      <c r="J128" s="10" t="s">
        <v>90</v>
      </c>
      <c r="K128" s="10">
        <v>1.0</v>
      </c>
      <c r="L128" s="10" t="s">
        <v>453</v>
      </c>
      <c r="M128" s="10" t="s">
        <v>720</v>
      </c>
      <c r="N128" s="10">
        <v>19050.0</v>
      </c>
      <c r="O128" s="10">
        <v>6029.0</v>
      </c>
      <c r="P128" s="10">
        <v>7007.0</v>
      </c>
      <c r="Q128" s="10" t="s">
        <v>721</v>
      </c>
      <c r="R128" s="10" t="s">
        <v>51</v>
      </c>
      <c r="S128" s="10" t="s">
        <v>722</v>
      </c>
      <c r="T128" s="7">
        <v>1.373661832E9</v>
      </c>
      <c r="U128" s="9"/>
      <c r="V128" s="9"/>
      <c r="W128" s="9"/>
      <c r="X128" s="9"/>
      <c r="Y128" s="9"/>
    </row>
    <row r="129">
      <c r="A129" s="10">
        <v>2010.0</v>
      </c>
      <c r="B129" s="10">
        <v>8.0</v>
      </c>
      <c r="C129" s="10" t="s">
        <v>723</v>
      </c>
      <c r="D129" s="10" t="s">
        <v>476</v>
      </c>
      <c r="E129" s="10" t="s">
        <v>598</v>
      </c>
      <c r="F129" s="10" t="s">
        <v>97</v>
      </c>
      <c r="G129" s="10">
        <v>171211.0</v>
      </c>
      <c r="H129" s="10">
        <v>2.8703E7</v>
      </c>
      <c r="I129" s="10" t="s">
        <v>79</v>
      </c>
      <c r="J129" s="11">
        <v>45018.0</v>
      </c>
      <c r="K129" s="10" t="s">
        <v>100</v>
      </c>
      <c r="L129" s="10" t="s">
        <v>30</v>
      </c>
      <c r="M129" s="10" t="s">
        <v>264</v>
      </c>
      <c r="N129" s="10">
        <v>19490.0</v>
      </c>
      <c r="O129" s="10">
        <v>6857.0</v>
      </c>
      <c r="P129" s="10">
        <v>7252.0</v>
      </c>
      <c r="Q129" s="10" t="s">
        <v>724</v>
      </c>
      <c r="R129" s="10" t="s">
        <v>725</v>
      </c>
      <c r="S129" s="10" t="s">
        <v>726</v>
      </c>
      <c r="T129" s="7">
        <v>1.411553083E9</v>
      </c>
      <c r="U129" s="9"/>
      <c r="V129" s="9"/>
      <c r="W129" s="9"/>
      <c r="X129" s="9"/>
      <c r="Y129" s="9"/>
    </row>
    <row r="130">
      <c r="A130" s="10">
        <v>2010.0</v>
      </c>
      <c r="B130" s="10">
        <v>9.0</v>
      </c>
      <c r="C130" s="10" t="s">
        <v>43</v>
      </c>
      <c r="D130" s="10" t="s">
        <v>404</v>
      </c>
      <c r="E130" s="10" t="s">
        <v>214</v>
      </c>
      <c r="F130" s="12">
        <v>45017.0</v>
      </c>
      <c r="G130" s="10">
        <v>171310.0</v>
      </c>
      <c r="H130" s="10">
        <v>2.9272E7</v>
      </c>
      <c r="I130" s="10" t="s">
        <v>727</v>
      </c>
      <c r="J130" s="10" t="s">
        <v>320</v>
      </c>
      <c r="K130" s="10" t="s">
        <v>129</v>
      </c>
      <c r="L130" s="10" t="s">
        <v>58</v>
      </c>
      <c r="M130" s="10" t="s">
        <v>340</v>
      </c>
      <c r="N130" s="10">
        <v>19450.0</v>
      </c>
      <c r="O130" s="10">
        <v>6098.0</v>
      </c>
      <c r="P130" s="10">
        <v>6973.0</v>
      </c>
      <c r="Q130" s="10" t="s">
        <v>728</v>
      </c>
      <c r="R130" s="10" t="s">
        <v>126</v>
      </c>
      <c r="S130" s="10" t="s">
        <v>729</v>
      </c>
      <c r="T130" s="7">
        <v>1.416106655E9</v>
      </c>
      <c r="U130" s="9"/>
      <c r="V130" s="9"/>
      <c r="W130" s="9"/>
      <c r="X130" s="9"/>
      <c r="Y130" s="9"/>
    </row>
    <row r="131">
      <c r="A131" s="10">
        <v>2010.0</v>
      </c>
      <c r="B131" s="10">
        <v>10.0</v>
      </c>
      <c r="C131" s="10" t="s">
        <v>209</v>
      </c>
      <c r="D131" s="10" t="s">
        <v>482</v>
      </c>
      <c r="E131" s="11">
        <v>45170.0</v>
      </c>
      <c r="F131" s="10" t="s">
        <v>669</v>
      </c>
      <c r="G131" s="10">
        <v>204199.0</v>
      </c>
      <c r="H131" s="10">
        <v>2.984E7</v>
      </c>
      <c r="I131" s="12">
        <v>45047.0</v>
      </c>
      <c r="J131" s="10" t="s">
        <v>81</v>
      </c>
      <c r="K131" s="10">
        <v>1.0</v>
      </c>
      <c r="L131" s="10" t="s">
        <v>275</v>
      </c>
      <c r="M131" s="10" t="s">
        <v>107</v>
      </c>
      <c r="N131" s="10">
        <v>19480.0</v>
      </c>
      <c r="O131" s="10">
        <v>6227.0</v>
      </c>
      <c r="P131" s="10">
        <v>7304.0</v>
      </c>
      <c r="Q131" s="10" t="s">
        <v>730</v>
      </c>
      <c r="R131" s="10" t="s">
        <v>494</v>
      </c>
      <c r="S131" s="10" t="s">
        <v>731</v>
      </c>
      <c r="T131" s="7">
        <v>1.422545849E9</v>
      </c>
      <c r="U131" s="9"/>
      <c r="V131" s="9"/>
      <c r="W131" s="9"/>
      <c r="X131" s="9"/>
      <c r="Y131" s="9"/>
    </row>
    <row r="132">
      <c r="A132" s="10">
        <v>2010.0</v>
      </c>
      <c r="B132" s="10">
        <v>11.0</v>
      </c>
      <c r="C132" s="10" t="s">
        <v>404</v>
      </c>
      <c r="D132" s="10" t="s">
        <v>606</v>
      </c>
      <c r="E132" s="10" t="s">
        <v>732</v>
      </c>
      <c r="F132" s="10" t="s">
        <v>96</v>
      </c>
      <c r="G132" s="10">
        <v>206969.0</v>
      </c>
      <c r="H132" s="10">
        <v>3.0409E7</v>
      </c>
      <c r="I132" s="10" t="s">
        <v>69</v>
      </c>
      <c r="J132" s="10" t="s">
        <v>164</v>
      </c>
      <c r="K132" s="10">
        <v>1.0</v>
      </c>
      <c r="L132" s="11">
        <v>45047.0</v>
      </c>
      <c r="M132" s="10" t="s">
        <v>187</v>
      </c>
      <c r="N132" s="10">
        <v>19498.0</v>
      </c>
      <c r="O132" s="10">
        <v>6641.0</v>
      </c>
      <c r="P132" s="10">
        <v>7941.0</v>
      </c>
      <c r="Q132" s="10" t="s">
        <v>733</v>
      </c>
      <c r="R132" s="11">
        <v>45262.0</v>
      </c>
      <c r="S132" s="10" t="s">
        <v>734</v>
      </c>
      <c r="T132" s="7">
        <v>1.424069415E9</v>
      </c>
      <c r="U132" s="9"/>
      <c r="V132" s="9"/>
      <c r="W132" s="9"/>
      <c r="X132" s="9"/>
      <c r="Y132" s="9"/>
    </row>
    <row r="133">
      <c r="A133" s="10">
        <v>2010.0</v>
      </c>
      <c r="B133" s="10">
        <v>12.0</v>
      </c>
      <c r="C133" s="11">
        <v>45264.0</v>
      </c>
      <c r="D133" s="10" t="s">
        <v>735</v>
      </c>
      <c r="E133" s="10" t="s">
        <v>736</v>
      </c>
      <c r="F133" s="10" t="s">
        <v>426</v>
      </c>
      <c r="G133" s="10">
        <v>204726.0</v>
      </c>
      <c r="H133" s="10">
        <v>3.0978E7</v>
      </c>
      <c r="I133" s="10" t="s">
        <v>148</v>
      </c>
      <c r="J133" s="11">
        <v>44931.0</v>
      </c>
      <c r="K133" s="10">
        <v>1.0</v>
      </c>
      <c r="L133" s="10" t="s">
        <v>131</v>
      </c>
      <c r="M133" s="10" t="s">
        <v>348</v>
      </c>
      <c r="N133" s="10">
        <v>19495.0</v>
      </c>
      <c r="O133" s="10">
        <v>7498.0</v>
      </c>
      <c r="P133" s="10">
        <v>8792.0</v>
      </c>
      <c r="Q133" s="10" t="s">
        <v>737</v>
      </c>
      <c r="R133" s="12">
        <v>45079.0</v>
      </c>
      <c r="S133" s="10" t="s">
        <v>738</v>
      </c>
      <c r="T133" s="7">
        <v>1.429340108E9</v>
      </c>
      <c r="U133" s="9"/>
      <c r="V133" s="9"/>
      <c r="W133" s="9"/>
      <c r="X133" s="9"/>
      <c r="Y133" s="9"/>
    </row>
    <row r="134">
      <c r="A134" s="10">
        <v>2011.0</v>
      </c>
      <c r="B134" s="10">
        <v>1.0</v>
      </c>
      <c r="C134" s="10" t="s">
        <v>539</v>
      </c>
      <c r="D134" s="10" t="s">
        <v>739</v>
      </c>
      <c r="E134" s="10" t="s">
        <v>740</v>
      </c>
      <c r="F134" s="11">
        <v>44986.0</v>
      </c>
      <c r="G134" s="10">
        <v>146416.0</v>
      </c>
      <c r="H134" s="10">
        <v>3.1547E7</v>
      </c>
      <c r="I134" s="10" t="s">
        <v>372</v>
      </c>
      <c r="J134" s="10" t="s">
        <v>244</v>
      </c>
      <c r="K134" s="10" t="s">
        <v>80</v>
      </c>
      <c r="L134" s="10" t="s">
        <v>741</v>
      </c>
      <c r="M134" s="10">
        <v>0.0</v>
      </c>
      <c r="N134" s="10">
        <v>19495.0</v>
      </c>
      <c r="O134" s="10">
        <v>7091.0</v>
      </c>
      <c r="P134" s="10">
        <v>7968.0</v>
      </c>
      <c r="Q134" s="10" t="s">
        <v>742</v>
      </c>
      <c r="R134" s="10">
        <v>2.0</v>
      </c>
      <c r="S134" s="10" t="s">
        <v>743</v>
      </c>
      <c r="T134" s="7">
        <v>1.434875882E9</v>
      </c>
      <c r="U134" s="9"/>
      <c r="V134" s="9"/>
      <c r="W134" s="9"/>
      <c r="X134" s="9"/>
      <c r="Y134" s="9"/>
    </row>
    <row r="135">
      <c r="A135" s="10">
        <v>2011.0</v>
      </c>
      <c r="B135" s="10">
        <v>2.0</v>
      </c>
      <c r="C135" s="10" t="s">
        <v>463</v>
      </c>
      <c r="D135" s="10" t="s">
        <v>744</v>
      </c>
      <c r="E135" s="10" t="s">
        <v>601</v>
      </c>
      <c r="F135" s="10" t="s">
        <v>76</v>
      </c>
      <c r="G135" s="10">
        <v>148352.0</v>
      </c>
      <c r="H135" s="10">
        <v>3.1956E7</v>
      </c>
      <c r="I135" s="12">
        <v>45171.0</v>
      </c>
      <c r="J135" s="10" t="s">
        <v>745</v>
      </c>
      <c r="K135" s="10" t="s">
        <v>85</v>
      </c>
      <c r="L135" s="10" t="s">
        <v>187</v>
      </c>
      <c r="M135" s="12">
        <v>45145.0</v>
      </c>
      <c r="N135" s="10">
        <v>20875.0</v>
      </c>
      <c r="O135" s="10">
        <v>4848.0</v>
      </c>
      <c r="P135" s="10">
        <v>5960.0</v>
      </c>
      <c r="Q135" s="10" t="s">
        <v>746</v>
      </c>
      <c r="R135" s="10" t="s">
        <v>148</v>
      </c>
      <c r="S135" s="10" t="s">
        <v>747</v>
      </c>
      <c r="T135" s="7">
        <v>1.536867297E9</v>
      </c>
      <c r="U135" s="9"/>
      <c r="V135" s="9"/>
      <c r="W135" s="9"/>
      <c r="X135" s="9"/>
      <c r="Y135" s="9"/>
    </row>
    <row r="136">
      <c r="A136" s="10">
        <v>2011.0</v>
      </c>
      <c r="B136" s="10">
        <v>3.0</v>
      </c>
      <c r="C136" s="10" t="s">
        <v>677</v>
      </c>
      <c r="D136" s="10" t="s">
        <v>578</v>
      </c>
      <c r="E136" s="10" t="s">
        <v>54</v>
      </c>
      <c r="F136" s="10" t="s">
        <v>683</v>
      </c>
      <c r="G136" s="10">
        <v>148275.0</v>
      </c>
      <c r="H136" s="10">
        <v>3.2365E7</v>
      </c>
      <c r="I136" s="10" t="s">
        <v>342</v>
      </c>
      <c r="J136" s="10" t="s">
        <v>479</v>
      </c>
      <c r="K136" s="10" t="s">
        <v>38</v>
      </c>
      <c r="L136" s="11">
        <v>45078.0</v>
      </c>
      <c r="M136" s="10" t="s">
        <v>149</v>
      </c>
      <c r="N136" s="10">
        <v>20880.0</v>
      </c>
      <c r="O136" s="10">
        <v>7447.0</v>
      </c>
      <c r="P136" s="10">
        <v>8856.0</v>
      </c>
      <c r="Q136" s="10" t="s">
        <v>748</v>
      </c>
      <c r="R136" s="10" t="s">
        <v>749</v>
      </c>
      <c r="S136" s="10" t="s">
        <v>750</v>
      </c>
      <c r="T136" s="7">
        <v>1.545177311E9</v>
      </c>
      <c r="U136" s="9"/>
      <c r="V136" s="9"/>
      <c r="W136" s="9"/>
      <c r="X136" s="9"/>
      <c r="Y136" s="9"/>
    </row>
    <row r="137">
      <c r="A137" s="10">
        <v>2011.0</v>
      </c>
      <c r="B137" s="10">
        <v>4.0</v>
      </c>
      <c r="C137" s="10" t="s">
        <v>464</v>
      </c>
      <c r="D137" s="10" t="s">
        <v>751</v>
      </c>
      <c r="E137" s="10" t="s">
        <v>88</v>
      </c>
      <c r="F137" s="10" t="s">
        <v>752</v>
      </c>
      <c r="G137" s="10">
        <v>208371.0</v>
      </c>
      <c r="H137" s="10">
        <v>3.2775E7</v>
      </c>
      <c r="I137" s="10" t="s">
        <v>753</v>
      </c>
      <c r="J137" s="10" t="s">
        <v>754</v>
      </c>
      <c r="K137" s="12">
        <v>45139.0</v>
      </c>
      <c r="L137" s="10" t="s">
        <v>66</v>
      </c>
      <c r="M137" s="10" t="s">
        <v>755</v>
      </c>
      <c r="N137" s="10">
        <v>20570.0</v>
      </c>
      <c r="O137" s="10">
        <v>7437.0</v>
      </c>
      <c r="P137" s="10">
        <v>8930.0</v>
      </c>
      <c r="Q137" s="10" t="s">
        <v>756</v>
      </c>
      <c r="R137" s="10" t="s">
        <v>757</v>
      </c>
      <c r="S137" s="10" t="s">
        <v>758</v>
      </c>
      <c r="T137" s="7">
        <v>1.525955232E9</v>
      </c>
      <c r="U137" s="9"/>
      <c r="V137" s="9"/>
      <c r="W137" s="9"/>
      <c r="X137" s="9"/>
      <c r="Y137" s="9"/>
    </row>
    <row r="138">
      <c r="A138" s="10">
        <v>2011.0</v>
      </c>
      <c r="B138" s="10">
        <v>5.0</v>
      </c>
      <c r="C138" s="10" t="s">
        <v>549</v>
      </c>
      <c r="D138" s="10" t="s">
        <v>451</v>
      </c>
      <c r="E138" s="10" t="s">
        <v>759</v>
      </c>
      <c r="F138" s="10" t="s">
        <v>760</v>
      </c>
      <c r="G138" s="10">
        <v>207729.0</v>
      </c>
      <c r="H138" s="10">
        <v>3.3184E7</v>
      </c>
      <c r="I138" s="10" t="s">
        <v>239</v>
      </c>
      <c r="J138" s="10" t="s">
        <v>761</v>
      </c>
      <c r="K138" s="10" t="s">
        <v>100</v>
      </c>
      <c r="L138" s="10" t="s">
        <v>38</v>
      </c>
      <c r="M138" s="10" t="s">
        <v>762</v>
      </c>
      <c r="N138" s="10">
        <v>20500.0</v>
      </c>
      <c r="O138" s="10">
        <v>7233.0</v>
      </c>
      <c r="P138" s="10">
        <v>8654.0</v>
      </c>
      <c r="Q138" s="10" t="s">
        <v>763</v>
      </c>
      <c r="R138" s="10" t="s">
        <v>764</v>
      </c>
      <c r="S138" s="10" t="s">
        <v>765</v>
      </c>
      <c r="T138" s="7">
        <v>1.521202668E9</v>
      </c>
      <c r="U138" s="9"/>
      <c r="V138" s="9"/>
      <c r="W138" s="9"/>
      <c r="X138" s="9"/>
      <c r="Y138" s="9"/>
    </row>
    <row r="139">
      <c r="A139" s="10">
        <v>2011.0</v>
      </c>
      <c r="B139" s="10">
        <v>6.0</v>
      </c>
      <c r="C139" s="10" t="s">
        <v>464</v>
      </c>
      <c r="D139" s="10" t="s">
        <v>766</v>
      </c>
      <c r="E139" s="10" t="s">
        <v>38</v>
      </c>
      <c r="F139" s="10" t="s">
        <v>767</v>
      </c>
      <c r="G139" s="10">
        <v>211497.0</v>
      </c>
      <c r="H139" s="10">
        <v>3.3593E7</v>
      </c>
      <c r="I139" s="12">
        <v>45170.0</v>
      </c>
      <c r="J139" s="10" t="s">
        <v>459</v>
      </c>
      <c r="K139" s="10" t="s">
        <v>315</v>
      </c>
      <c r="L139" s="10" t="s">
        <v>168</v>
      </c>
      <c r="M139" s="10" t="s">
        <v>49</v>
      </c>
      <c r="N139" s="10">
        <v>20510.0</v>
      </c>
      <c r="O139" s="10">
        <v>8460.0</v>
      </c>
      <c r="P139" s="10">
        <v>8620.0</v>
      </c>
      <c r="Q139" s="10" t="s">
        <v>768</v>
      </c>
      <c r="R139" s="10" t="s">
        <v>130</v>
      </c>
      <c r="S139" s="10" t="s">
        <v>769</v>
      </c>
      <c r="T139" s="7">
        <v>1.525293605E9</v>
      </c>
      <c r="U139" s="9"/>
      <c r="V139" s="9"/>
      <c r="W139" s="9"/>
      <c r="X139" s="9"/>
      <c r="Y139" s="9"/>
    </row>
    <row r="140">
      <c r="A140" s="10">
        <v>2011.0</v>
      </c>
      <c r="B140" s="10">
        <v>7.0</v>
      </c>
      <c r="C140" s="10" t="s">
        <v>591</v>
      </c>
      <c r="D140" s="10" t="s">
        <v>770</v>
      </c>
      <c r="E140" s="10" t="s">
        <v>771</v>
      </c>
      <c r="F140" s="10" t="s">
        <v>648</v>
      </c>
      <c r="G140" s="10">
        <v>215203.0</v>
      </c>
      <c r="H140" s="10">
        <v>3.4003E7</v>
      </c>
      <c r="I140" s="10" t="s">
        <v>192</v>
      </c>
      <c r="J140" s="10" t="s">
        <v>620</v>
      </c>
      <c r="K140" s="10">
        <v>1.0</v>
      </c>
      <c r="L140" s="10" t="s">
        <v>591</v>
      </c>
      <c r="M140" s="10" t="s">
        <v>329</v>
      </c>
      <c r="N140" s="10">
        <v>20580.0</v>
      </c>
      <c r="O140" s="10">
        <v>9323.0</v>
      </c>
      <c r="P140" s="10">
        <v>8221.0</v>
      </c>
      <c r="Q140" s="10" t="s">
        <v>772</v>
      </c>
      <c r="R140" s="11">
        <v>45170.0</v>
      </c>
      <c r="S140" s="10" t="s">
        <v>773</v>
      </c>
      <c r="T140" s="7">
        <v>1.533386802E9</v>
      </c>
      <c r="U140" s="9"/>
      <c r="V140" s="9"/>
      <c r="W140" s="9"/>
      <c r="X140" s="9"/>
      <c r="Y140" s="9"/>
    </row>
    <row r="141">
      <c r="A141" s="10">
        <v>2011.0</v>
      </c>
      <c r="B141" s="10">
        <v>8.0</v>
      </c>
      <c r="C141" s="10" t="s">
        <v>442</v>
      </c>
      <c r="D141" s="10" t="s">
        <v>487</v>
      </c>
      <c r="E141" s="10" t="s">
        <v>627</v>
      </c>
      <c r="F141" s="10" t="s">
        <v>774</v>
      </c>
      <c r="G141" s="10">
        <v>214939.0</v>
      </c>
      <c r="H141" s="10">
        <v>3.4412E7</v>
      </c>
      <c r="I141" s="10" t="s">
        <v>601</v>
      </c>
      <c r="J141" s="10" t="s">
        <v>168</v>
      </c>
      <c r="K141" s="10" t="s">
        <v>399</v>
      </c>
      <c r="L141" s="10" t="s">
        <v>227</v>
      </c>
      <c r="M141" s="10" t="s">
        <v>297</v>
      </c>
      <c r="N141" s="10">
        <v>20830.0</v>
      </c>
      <c r="O141" s="10">
        <v>9247.0</v>
      </c>
      <c r="P141" s="10">
        <v>9643.0</v>
      </c>
      <c r="Q141" s="10" t="s">
        <v>775</v>
      </c>
      <c r="R141" s="10" t="s">
        <v>225</v>
      </c>
      <c r="S141" s="10" t="s">
        <v>776</v>
      </c>
      <c r="T141" s="7">
        <v>1.570847609E9</v>
      </c>
      <c r="U141" s="9"/>
      <c r="V141" s="9"/>
      <c r="W141" s="9"/>
      <c r="X141" s="9"/>
      <c r="Y141" s="9"/>
    </row>
    <row r="142">
      <c r="A142" s="10">
        <v>2011.0</v>
      </c>
      <c r="B142" s="10">
        <v>9.0</v>
      </c>
      <c r="C142" s="10" t="s">
        <v>777</v>
      </c>
      <c r="D142" s="10" t="s">
        <v>778</v>
      </c>
      <c r="E142" s="10" t="s">
        <v>779</v>
      </c>
      <c r="F142" s="10" t="s">
        <v>571</v>
      </c>
      <c r="G142" s="10">
        <v>211641.0</v>
      </c>
      <c r="H142" s="10">
        <v>3.4821E7</v>
      </c>
      <c r="I142" s="10" t="s">
        <v>560</v>
      </c>
      <c r="J142" s="10" t="s">
        <v>329</v>
      </c>
      <c r="K142" s="10" t="s">
        <v>399</v>
      </c>
      <c r="L142" s="10" t="s">
        <v>318</v>
      </c>
      <c r="M142" s="10" t="s">
        <v>348</v>
      </c>
      <c r="N142" s="10">
        <v>20825.0</v>
      </c>
      <c r="O142" s="10">
        <v>7944.0</v>
      </c>
      <c r="P142" s="10">
        <v>9445.0</v>
      </c>
      <c r="Q142" s="10" t="s">
        <v>780</v>
      </c>
      <c r="R142" s="10" t="s">
        <v>781</v>
      </c>
      <c r="S142" s="10" t="s">
        <v>782</v>
      </c>
      <c r="T142" s="7">
        <v>1.581504873E9</v>
      </c>
      <c r="U142" s="9"/>
      <c r="V142" s="9"/>
      <c r="W142" s="9"/>
      <c r="X142" s="9"/>
      <c r="Y142" s="9"/>
    </row>
    <row r="143">
      <c r="A143" s="10">
        <v>2011.0</v>
      </c>
      <c r="B143" s="10">
        <v>10.0</v>
      </c>
      <c r="C143" s="10" t="s">
        <v>608</v>
      </c>
      <c r="D143" s="10" t="s">
        <v>457</v>
      </c>
      <c r="E143" s="10" t="s">
        <v>295</v>
      </c>
      <c r="F143" s="10" t="s">
        <v>783</v>
      </c>
      <c r="G143" s="10">
        <v>273927.0</v>
      </c>
      <c r="H143" s="10">
        <v>3.5231E7</v>
      </c>
      <c r="I143" s="10" t="s">
        <v>261</v>
      </c>
      <c r="J143" s="10" t="s">
        <v>745</v>
      </c>
      <c r="K143" s="10" t="s">
        <v>100</v>
      </c>
      <c r="L143" s="10" t="s">
        <v>30</v>
      </c>
      <c r="M143" s="10" t="s">
        <v>103</v>
      </c>
      <c r="N143" s="10">
        <v>21000.0</v>
      </c>
      <c r="O143" s="10">
        <v>8394.0</v>
      </c>
      <c r="P143" s="10">
        <v>9144.0</v>
      </c>
      <c r="Q143" s="10" t="s">
        <v>784</v>
      </c>
      <c r="R143" s="10" t="s">
        <v>347</v>
      </c>
      <c r="S143" s="10" t="s">
        <v>785</v>
      </c>
      <c r="T143" s="7">
        <v>1.594936148E9</v>
      </c>
      <c r="U143" s="9"/>
      <c r="V143" s="9"/>
      <c r="W143" s="9"/>
      <c r="X143" s="9"/>
      <c r="Y143" s="9"/>
    </row>
    <row r="144">
      <c r="A144" s="10">
        <v>2011.0</v>
      </c>
      <c r="B144" s="10">
        <v>11.0</v>
      </c>
      <c r="C144" s="10" t="s">
        <v>786</v>
      </c>
      <c r="D144" s="10" t="s">
        <v>787</v>
      </c>
      <c r="E144" s="12">
        <v>45079.0</v>
      </c>
      <c r="F144" s="12">
        <v>45049.0</v>
      </c>
      <c r="G144" s="10">
        <v>274936.0</v>
      </c>
      <c r="H144" s="10">
        <v>3.564E7</v>
      </c>
      <c r="I144" s="10" t="s">
        <v>501</v>
      </c>
      <c r="J144" s="10" t="s">
        <v>173</v>
      </c>
      <c r="K144" s="10" t="s">
        <v>399</v>
      </c>
      <c r="L144" s="10" t="s">
        <v>308</v>
      </c>
      <c r="M144" s="10">
        <v>0.0</v>
      </c>
      <c r="N144" s="10">
        <v>21000.0</v>
      </c>
      <c r="O144" s="10">
        <v>8854.0</v>
      </c>
      <c r="P144" s="10">
        <v>9421.0</v>
      </c>
      <c r="Q144" s="10" t="s">
        <v>788</v>
      </c>
      <c r="R144" s="10" t="s">
        <v>789</v>
      </c>
      <c r="S144" s="10" t="s">
        <v>790</v>
      </c>
      <c r="T144" s="7">
        <v>1.594936148E9</v>
      </c>
      <c r="U144" s="9"/>
      <c r="V144" s="9"/>
      <c r="W144" s="9"/>
      <c r="X144" s="9"/>
      <c r="Y144" s="9"/>
    </row>
    <row r="145">
      <c r="A145" s="10">
        <v>2011.0</v>
      </c>
      <c r="B145" s="10">
        <v>12.0</v>
      </c>
      <c r="C145" s="10" t="s">
        <v>655</v>
      </c>
      <c r="D145" s="10" t="s">
        <v>791</v>
      </c>
      <c r="E145" s="10" t="s">
        <v>214</v>
      </c>
      <c r="F145" s="10" t="s">
        <v>303</v>
      </c>
      <c r="G145" s="10">
        <v>277303.0</v>
      </c>
      <c r="H145" s="10">
        <v>3.6049E7</v>
      </c>
      <c r="I145" s="10" t="s">
        <v>376</v>
      </c>
      <c r="J145" s="10" t="s">
        <v>792</v>
      </c>
      <c r="K145" s="10" t="s">
        <v>399</v>
      </c>
      <c r="L145" s="10" t="s">
        <v>280</v>
      </c>
      <c r="M145" s="10" t="s">
        <v>107</v>
      </c>
      <c r="N145" s="10">
        <v>21031.0</v>
      </c>
      <c r="O145" s="10">
        <v>9087.0</v>
      </c>
      <c r="P145" s="10">
        <v>9356.0</v>
      </c>
      <c r="Q145" s="10" t="s">
        <v>793</v>
      </c>
      <c r="R145" s="10" t="s">
        <v>617</v>
      </c>
      <c r="S145" s="10" t="s">
        <v>794</v>
      </c>
      <c r="T145" s="7">
        <v>1.605100548E9</v>
      </c>
      <c r="U145" s="9"/>
      <c r="V145" s="9"/>
      <c r="W145" s="9"/>
      <c r="X145" s="9"/>
      <c r="Y145" s="9"/>
    </row>
    <row r="146">
      <c r="A146" s="10">
        <v>2012.0</v>
      </c>
      <c r="B146" s="10">
        <v>1.0</v>
      </c>
      <c r="C146" s="11">
        <v>45110.0</v>
      </c>
      <c r="D146" s="10" t="s">
        <v>68</v>
      </c>
      <c r="E146" s="10" t="s">
        <v>495</v>
      </c>
      <c r="F146" s="10" t="s">
        <v>494</v>
      </c>
      <c r="G146" s="10">
        <v>181020.0</v>
      </c>
      <c r="H146" s="10">
        <v>3.6459E7</v>
      </c>
      <c r="I146" s="10">
        <v>1.0</v>
      </c>
      <c r="J146" s="10" t="s">
        <v>39</v>
      </c>
      <c r="K146" s="10" t="s">
        <v>22</v>
      </c>
      <c r="L146" s="10" t="s">
        <v>164</v>
      </c>
      <c r="M146" s="10" t="s">
        <v>425</v>
      </c>
      <c r="N146" s="10">
        <v>21000.0</v>
      </c>
      <c r="O146" s="10">
        <v>7095.0</v>
      </c>
      <c r="P146" s="10">
        <v>6923.0</v>
      </c>
      <c r="Q146" s="10" t="s">
        <v>795</v>
      </c>
      <c r="R146" s="11">
        <v>45139.0</v>
      </c>
      <c r="S146" s="10" t="s">
        <v>796</v>
      </c>
      <c r="T146" s="7">
        <v>1.606313372E9</v>
      </c>
      <c r="U146" s="9"/>
      <c r="V146" s="9"/>
      <c r="W146" s="9"/>
      <c r="X146" s="9"/>
      <c r="Y146" s="9"/>
    </row>
    <row r="147">
      <c r="A147" s="10">
        <v>2012.0</v>
      </c>
      <c r="B147" s="10">
        <v>2.0</v>
      </c>
      <c r="C147" s="11">
        <v>45049.0</v>
      </c>
      <c r="D147" s="10" t="s">
        <v>711</v>
      </c>
      <c r="E147" s="10" t="s">
        <v>69</v>
      </c>
      <c r="F147" s="10" t="s">
        <v>371</v>
      </c>
      <c r="G147" s="10">
        <v>180661.0</v>
      </c>
      <c r="H147" s="10">
        <v>3.6741E7</v>
      </c>
      <c r="I147" s="10" t="s">
        <v>745</v>
      </c>
      <c r="J147" s="11">
        <v>44958.0</v>
      </c>
      <c r="K147" s="10" t="s">
        <v>320</v>
      </c>
      <c r="L147" s="10" t="s">
        <v>155</v>
      </c>
      <c r="M147" s="10" t="s">
        <v>357</v>
      </c>
      <c r="N147" s="10">
        <v>20830.0</v>
      </c>
      <c r="O147" s="10">
        <v>8300.0</v>
      </c>
      <c r="P147" s="10">
        <v>8579.0</v>
      </c>
      <c r="Q147" s="10" t="s">
        <v>797</v>
      </c>
      <c r="R147" s="10" t="s">
        <v>220</v>
      </c>
      <c r="S147" s="10" t="s">
        <v>798</v>
      </c>
      <c r="T147" s="7">
        <v>1.596368474E9</v>
      </c>
      <c r="U147" s="9"/>
      <c r="V147" s="9"/>
      <c r="W147" s="9"/>
      <c r="X147" s="9"/>
      <c r="Y147" s="9"/>
    </row>
    <row r="148">
      <c r="A148" s="10">
        <v>2012.0</v>
      </c>
      <c r="B148" s="10">
        <v>3.0</v>
      </c>
      <c r="C148" s="10" t="s">
        <v>525</v>
      </c>
      <c r="D148" s="10" t="s">
        <v>799</v>
      </c>
      <c r="E148" s="10" t="s">
        <v>443</v>
      </c>
      <c r="F148" s="10" t="s">
        <v>800</v>
      </c>
      <c r="G148" s="10">
        <v>180842.0</v>
      </c>
      <c r="H148" s="10">
        <v>3.7024E7</v>
      </c>
      <c r="I148" s="10" t="s">
        <v>57</v>
      </c>
      <c r="J148" s="11">
        <v>45017.0</v>
      </c>
      <c r="K148" s="10" t="s">
        <v>801</v>
      </c>
      <c r="L148" s="10" t="s">
        <v>154</v>
      </c>
      <c r="M148" s="10" t="s">
        <v>445</v>
      </c>
      <c r="N148" s="10">
        <v>20820.0</v>
      </c>
      <c r="O148" s="10">
        <v>9479.0</v>
      </c>
      <c r="P148" s="10">
        <v>9055.0</v>
      </c>
      <c r="Q148" s="10" t="s">
        <v>802</v>
      </c>
      <c r="R148" s="10" t="s">
        <v>94</v>
      </c>
      <c r="S148" s="10" t="s">
        <v>803</v>
      </c>
      <c r="T148" s="7">
        <v>1.598659219E9</v>
      </c>
      <c r="U148" s="9"/>
      <c r="V148" s="9"/>
      <c r="W148" s="9"/>
      <c r="X148" s="9"/>
      <c r="Y148" s="9"/>
    </row>
    <row r="149">
      <c r="A149" s="10">
        <v>2012.0</v>
      </c>
      <c r="B149" s="10">
        <v>4.0</v>
      </c>
      <c r="C149" s="10" t="s">
        <v>804</v>
      </c>
      <c r="D149" s="11">
        <v>45081.0</v>
      </c>
      <c r="E149" s="10" t="s">
        <v>655</v>
      </c>
      <c r="F149" s="10" t="s">
        <v>701</v>
      </c>
      <c r="G149" s="10">
        <v>234669.0</v>
      </c>
      <c r="H149" s="10">
        <v>3.7307E7</v>
      </c>
      <c r="I149" s="10" t="s">
        <v>49</v>
      </c>
      <c r="J149" s="10" t="s">
        <v>759</v>
      </c>
      <c r="K149" s="12">
        <v>45170.0</v>
      </c>
      <c r="L149" s="10" t="s">
        <v>97</v>
      </c>
      <c r="M149" s="10" t="s">
        <v>49</v>
      </c>
      <c r="N149" s="10">
        <v>20830.0</v>
      </c>
      <c r="O149" s="10">
        <v>8962.0</v>
      </c>
      <c r="P149" s="10">
        <v>8959.0</v>
      </c>
      <c r="Q149" s="10" t="s">
        <v>805</v>
      </c>
      <c r="R149" s="10" t="s">
        <v>358</v>
      </c>
      <c r="S149" s="10" t="s">
        <v>806</v>
      </c>
      <c r="T149" s="7">
        <v>1.602485659E9</v>
      </c>
      <c r="U149" s="9"/>
      <c r="V149" s="9"/>
      <c r="W149" s="9"/>
      <c r="X149" s="9"/>
      <c r="Y149" s="9"/>
    </row>
    <row r="150">
      <c r="A150" s="10">
        <v>2012.0</v>
      </c>
      <c r="B150" s="10">
        <v>5.0</v>
      </c>
      <c r="C150" s="10" t="s">
        <v>807</v>
      </c>
      <c r="D150" s="10" t="s">
        <v>546</v>
      </c>
      <c r="E150" s="10" t="s">
        <v>344</v>
      </c>
      <c r="F150" s="10" t="s">
        <v>808</v>
      </c>
      <c r="G150" s="10">
        <v>236678.0</v>
      </c>
      <c r="H150" s="10">
        <v>3.7873E7</v>
      </c>
      <c r="I150" s="10" t="s">
        <v>244</v>
      </c>
      <c r="J150" s="12">
        <v>45078.0</v>
      </c>
      <c r="K150" s="10" t="s">
        <v>100</v>
      </c>
      <c r="L150" s="10" t="s">
        <v>809</v>
      </c>
      <c r="M150" s="10" t="s">
        <v>445</v>
      </c>
      <c r="N150" s="10">
        <v>20820.0</v>
      </c>
      <c r="O150" s="10">
        <v>9100.0</v>
      </c>
      <c r="P150" s="10">
        <v>9800.0</v>
      </c>
      <c r="Q150" s="10" t="s">
        <v>810</v>
      </c>
      <c r="R150" s="10" t="s">
        <v>526</v>
      </c>
      <c r="S150" s="10" t="s">
        <v>811</v>
      </c>
      <c r="T150" s="7">
        <v>1.611885082E9</v>
      </c>
      <c r="U150" s="9"/>
      <c r="V150" s="9"/>
      <c r="W150" s="9"/>
      <c r="X150" s="9"/>
      <c r="Y150" s="9"/>
    </row>
    <row r="151">
      <c r="A151" s="10">
        <v>2012.0</v>
      </c>
      <c r="B151" s="10">
        <v>6.0</v>
      </c>
      <c r="C151" s="10">
        <v>4.0</v>
      </c>
      <c r="D151" s="10" t="s">
        <v>141</v>
      </c>
      <c r="E151" s="10" t="s">
        <v>97</v>
      </c>
      <c r="F151" s="10" t="s">
        <v>812</v>
      </c>
      <c r="G151" s="10">
        <v>233503.0</v>
      </c>
      <c r="H151" s="10">
        <v>3.8156E7</v>
      </c>
      <c r="I151" s="10" t="s">
        <v>813</v>
      </c>
      <c r="J151" s="12">
        <v>45078.0</v>
      </c>
      <c r="K151" s="10" t="s">
        <v>328</v>
      </c>
      <c r="L151" s="10" t="s">
        <v>261</v>
      </c>
      <c r="M151" s="10" t="s">
        <v>814</v>
      </c>
      <c r="N151" s="10">
        <v>20880.0</v>
      </c>
      <c r="O151" s="10">
        <v>9750.0</v>
      </c>
      <c r="P151" s="10">
        <v>9900.0</v>
      </c>
      <c r="Q151" s="10" t="s">
        <v>815</v>
      </c>
      <c r="R151" s="10" t="s">
        <v>290</v>
      </c>
      <c r="S151" s="14" t="s">
        <v>816</v>
      </c>
      <c r="T151" s="7">
        <v>2.001703174E9</v>
      </c>
      <c r="U151" s="9"/>
      <c r="V151" s="9"/>
      <c r="W151" s="9"/>
      <c r="X151" s="9"/>
      <c r="Y151" s="9"/>
    </row>
    <row r="152">
      <c r="A152" s="10">
        <v>2012.0</v>
      </c>
      <c r="B152" s="10">
        <v>7.0</v>
      </c>
      <c r="C152" s="11">
        <v>45264.0</v>
      </c>
      <c r="D152" s="10" t="s">
        <v>539</v>
      </c>
      <c r="E152" s="10" t="s">
        <v>318</v>
      </c>
      <c r="F152" s="10" t="s">
        <v>817</v>
      </c>
      <c r="G152" s="10">
        <v>239657.0</v>
      </c>
      <c r="H152" s="10">
        <v>3.8156E7</v>
      </c>
      <c r="I152" s="10" t="s">
        <v>818</v>
      </c>
      <c r="J152" s="10" t="s">
        <v>754</v>
      </c>
      <c r="K152" s="10" t="s">
        <v>142</v>
      </c>
      <c r="L152" s="10" t="s">
        <v>310</v>
      </c>
      <c r="M152" s="10" t="s">
        <v>132</v>
      </c>
      <c r="N152" s="10">
        <v>20850.0</v>
      </c>
      <c r="O152" s="10">
        <v>9600.0</v>
      </c>
      <c r="P152" s="10">
        <v>9500.0</v>
      </c>
      <c r="Q152" s="10" t="s">
        <v>819</v>
      </c>
      <c r="R152" s="10" t="s">
        <v>150</v>
      </c>
      <c r="S152" s="10" t="s">
        <v>820</v>
      </c>
      <c r="T152" s="7">
        <v>2.032423487E9</v>
      </c>
      <c r="U152" s="9"/>
      <c r="V152" s="9"/>
      <c r="W152" s="9"/>
      <c r="X152" s="9"/>
      <c r="Y152" s="9"/>
    </row>
    <row r="153">
      <c r="A153" s="10">
        <v>2012.0</v>
      </c>
      <c r="B153" s="10">
        <v>8.0</v>
      </c>
      <c r="C153" s="10" t="s">
        <v>482</v>
      </c>
      <c r="D153" s="10" t="s">
        <v>623</v>
      </c>
      <c r="E153" s="10" t="s">
        <v>643</v>
      </c>
      <c r="F153" s="11">
        <v>45114.0</v>
      </c>
      <c r="G153" s="10">
        <v>242080.0</v>
      </c>
      <c r="H153" s="10">
        <v>3.8439E7</v>
      </c>
      <c r="I153" s="10" t="s">
        <v>136</v>
      </c>
      <c r="J153" s="10" t="s">
        <v>277</v>
      </c>
      <c r="K153" s="12">
        <v>44986.0</v>
      </c>
      <c r="L153" s="11">
        <v>45047.0</v>
      </c>
      <c r="M153" s="10" t="s">
        <v>818</v>
      </c>
      <c r="N153" s="10">
        <v>20790.0</v>
      </c>
      <c r="O153" s="10">
        <v>10308.0</v>
      </c>
      <c r="P153" s="10">
        <v>10257.0</v>
      </c>
      <c r="Q153" s="10" t="s">
        <v>821</v>
      </c>
      <c r="R153" s="10" t="s">
        <v>745</v>
      </c>
      <c r="S153" s="10" t="s">
        <v>822</v>
      </c>
      <c r="T153" s="7">
        <v>2.032466585E9</v>
      </c>
      <c r="U153" s="9"/>
      <c r="V153" s="9"/>
      <c r="W153" s="9"/>
      <c r="X153" s="9"/>
      <c r="Y153" s="9"/>
    </row>
    <row r="154">
      <c r="A154" s="10">
        <v>2012.0</v>
      </c>
      <c r="B154" s="10">
        <v>9.0</v>
      </c>
      <c r="C154" s="10" t="s">
        <v>823</v>
      </c>
      <c r="D154" s="10" t="s">
        <v>483</v>
      </c>
      <c r="E154" s="10" t="s">
        <v>111</v>
      </c>
      <c r="F154" s="10" t="s">
        <v>824</v>
      </c>
      <c r="G154" s="10">
        <v>242251.0</v>
      </c>
      <c r="H154" s="10">
        <v>3.8722E7</v>
      </c>
      <c r="I154" s="11">
        <v>44959.0</v>
      </c>
      <c r="J154" s="12">
        <v>45047.0</v>
      </c>
      <c r="K154" s="10" t="s">
        <v>560</v>
      </c>
      <c r="L154" s="11">
        <v>44958.0</v>
      </c>
      <c r="M154" s="10" t="s">
        <v>131</v>
      </c>
      <c r="N154" s="10">
        <v>20875.0</v>
      </c>
      <c r="O154" s="10">
        <v>9483.0</v>
      </c>
      <c r="P154" s="10">
        <v>9308.0</v>
      </c>
      <c r="Q154" s="10" t="s">
        <v>825</v>
      </c>
      <c r="R154" s="10" t="s">
        <v>248</v>
      </c>
      <c r="S154" s="10" t="s">
        <v>826</v>
      </c>
      <c r="T154" s="7">
        <v>2.060555228E9</v>
      </c>
      <c r="U154" s="9"/>
      <c r="V154" s="9"/>
      <c r="W154" s="9"/>
      <c r="X154" s="9"/>
      <c r="Y154" s="9"/>
    </row>
    <row r="155">
      <c r="A155" s="10">
        <v>2012.0</v>
      </c>
      <c r="B155" s="10">
        <v>10.0</v>
      </c>
      <c r="C155" s="10" t="s">
        <v>827</v>
      </c>
      <c r="D155" s="10" t="s">
        <v>476</v>
      </c>
      <c r="E155" s="11">
        <v>45263.0</v>
      </c>
      <c r="F155" s="10" t="s">
        <v>458</v>
      </c>
      <c r="G155" s="10">
        <v>326982.0</v>
      </c>
      <c r="H155" s="10">
        <v>3.9005E7</v>
      </c>
      <c r="I155" s="10" t="s">
        <v>142</v>
      </c>
      <c r="J155" s="10" t="s">
        <v>459</v>
      </c>
      <c r="K155" s="10" t="s">
        <v>100</v>
      </c>
      <c r="L155" s="10" t="s">
        <v>155</v>
      </c>
      <c r="M155" s="10" t="s">
        <v>828</v>
      </c>
      <c r="N155" s="10">
        <v>20825.0</v>
      </c>
      <c r="O155" s="10">
        <v>10322.0</v>
      </c>
      <c r="P155" s="10">
        <v>10166.0</v>
      </c>
      <c r="Q155" s="10">
        <v>52.0</v>
      </c>
      <c r="R155" s="10" t="s">
        <v>829</v>
      </c>
      <c r="S155" s="10" t="s">
        <v>830</v>
      </c>
      <c r="T155" s="7">
        <v>2.074701923E9</v>
      </c>
      <c r="U155" s="9"/>
      <c r="V155" s="9"/>
      <c r="W155" s="9"/>
      <c r="X155" s="9"/>
      <c r="Y155" s="9"/>
    </row>
    <row r="156">
      <c r="A156" s="10">
        <v>2012.0</v>
      </c>
      <c r="B156" s="10">
        <v>11.0</v>
      </c>
      <c r="C156" s="12">
        <v>44931.0</v>
      </c>
      <c r="D156" s="10" t="s">
        <v>735</v>
      </c>
      <c r="E156" s="10" t="s">
        <v>303</v>
      </c>
      <c r="F156" s="10" t="s">
        <v>831</v>
      </c>
      <c r="G156" s="10">
        <v>328066.0</v>
      </c>
      <c r="H156" s="10">
        <v>3.9288E7</v>
      </c>
      <c r="I156" s="10" t="s">
        <v>310</v>
      </c>
      <c r="J156" s="10" t="s">
        <v>832</v>
      </c>
      <c r="K156" s="10">
        <v>1.0</v>
      </c>
      <c r="L156" s="10" t="s">
        <v>399</v>
      </c>
      <c r="M156" s="10" t="s">
        <v>49</v>
      </c>
      <c r="N156" s="10">
        <v>20835.0</v>
      </c>
      <c r="O156" s="10">
        <v>10347.0</v>
      </c>
      <c r="P156" s="10">
        <v>9952.0</v>
      </c>
      <c r="Q156" s="10" t="s">
        <v>833</v>
      </c>
      <c r="R156" s="10" t="s">
        <v>372</v>
      </c>
      <c r="S156" s="10" t="s">
        <v>834</v>
      </c>
      <c r="T156" s="7">
        <v>2.135807632E9</v>
      </c>
      <c r="U156" s="9"/>
      <c r="V156" s="9"/>
      <c r="W156" s="9"/>
      <c r="X156" s="9"/>
      <c r="Y156" s="9"/>
    </row>
    <row r="157">
      <c r="A157" s="10">
        <v>2012.0</v>
      </c>
      <c r="B157" s="10">
        <v>12.0</v>
      </c>
      <c r="C157" s="10" t="s">
        <v>464</v>
      </c>
      <c r="D157" s="10" t="s">
        <v>751</v>
      </c>
      <c r="E157" s="10" t="s">
        <v>835</v>
      </c>
      <c r="F157" s="10" t="s">
        <v>836</v>
      </c>
      <c r="G157" s="10">
        <v>326370.0</v>
      </c>
      <c r="H157" s="10">
        <v>3.9571E7</v>
      </c>
      <c r="I157" s="10" t="s">
        <v>255</v>
      </c>
      <c r="J157" s="10" t="s">
        <v>62</v>
      </c>
      <c r="K157" s="10" t="s">
        <v>282</v>
      </c>
      <c r="L157" s="10" t="s">
        <v>241</v>
      </c>
      <c r="M157" s="10" t="s">
        <v>561</v>
      </c>
      <c r="N157" s="10">
        <v>20820.0</v>
      </c>
      <c r="O157" s="10">
        <v>10355.0</v>
      </c>
      <c r="P157" s="10">
        <v>9857.0</v>
      </c>
      <c r="Q157" s="10" t="s">
        <v>837</v>
      </c>
      <c r="R157" s="10" t="s">
        <v>69</v>
      </c>
      <c r="S157" s="10" t="s">
        <v>838</v>
      </c>
      <c r="T157" s="7">
        <v>2.134518571E9</v>
      </c>
      <c r="U157" s="9"/>
      <c r="V157" s="9"/>
      <c r="W157" s="9"/>
      <c r="X157" s="9"/>
      <c r="Y157" s="9"/>
    </row>
    <row r="158">
      <c r="A158" s="10">
        <v>2013.0</v>
      </c>
      <c r="B158" s="10">
        <v>1.0</v>
      </c>
      <c r="C158" s="10" t="s">
        <v>715</v>
      </c>
      <c r="D158" s="10" t="s">
        <v>839</v>
      </c>
      <c r="E158" s="10" t="s">
        <v>699</v>
      </c>
      <c r="F158" s="10" t="s">
        <v>840</v>
      </c>
      <c r="G158" s="10">
        <v>226502.0</v>
      </c>
      <c r="H158" s="10">
        <v>3.9854E7</v>
      </c>
      <c r="I158" s="10" t="s">
        <v>150</v>
      </c>
      <c r="J158" s="10" t="s">
        <v>466</v>
      </c>
      <c r="K158" s="10" t="s">
        <v>80</v>
      </c>
      <c r="L158" s="12">
        <v>44958.0</v>
      </c>
      <c r="M158" s="10" t="s">
        <v>445</v>
      </c>
      <c r="N158" s="10">
        <v>20810.0</v>
      </c>
      <c r="O158" s="10">
        <v>11472.0</v>
      </c>
      <c r="P158" s="10">
        <v>10696.0</v>
      </c>
      <c r="Q158" s="10" t="s">
        <v>841</v>
      </c>
      <c r="R158" s="11">
        <v>45170.0</v>
      </c>
      <c r="S158" s="10" t="s">
        <v>842</v>
      </c>
      <c r="T158" s="7">
        <v>2.136788287E9</v>
      </c>
      <c r="U158" s="9"/>
      <c r="V158" s="9"/>
      <c r="W158" s="9"/>
      <c r="X158" s="9"/>
      <c r="Y158" s="9"/>
    </row>
    <row r="159">
      <c r="A159" s="10">
        <v>2013.0</v>
      </c>
      <c r="B159" s="10">
        <v>2.0</v>
      </c>
      <c r="C159" s="10" t="s">
        <v>843</v>
      </c>
      <c r="D159" s="10" t="s">
        <v>844</v>
      </c>
      <c r="E159" s="10" t="s">
        <v>598</v>
      </c>
      <c r="F159" s="11">
        <v>45235.0</v>
      </c>
      <c r="G159" s="10">
        <v>228140.0</v>
      </c>
      <c r="H159" s="10">
        <v>4.0141E7</v>
      </c>
      <c r="I159" s="10" t="s">
        <v>97</v>
      </c>
      <c r="J159" s="10" t="s">
        <v>117</v>
      </c>
      <c r="K159" s="10" t="s">
        <v>136</v>
      </c>
      <c r="L159" s="13">
        <v>303.0</v>
      </c>
      <c r="M159" s="10" t="s">
        <v>201</v>
      </c>
      <c r="N159" s="10">
        <v>20930.0</v>
      </c>
      <c r="O159" s="10">
        <v>7146.0</v>
      </c>
      <c r="P159" s="10">
        <v>7240.0</v>
      </c>
      <c r="Q159" s="10" t="s">
        <v>845</v>
      </c>
      <c r="R159" s="12">
        <v>44987.0</v>
      </c>
      <c r="S159" s="10" t="s">
        <v>846</v>
      </c>
      <c r="T159" s="7">
        <v>2.179737087E9</v>
      </c>
      <c r="U159" s="9"/>
      <c r="V159" s="9"/>
      <c r="W159" s="9"/>
      <c r="X159" s="9"/>
      <c r="Y159" s="9"/>
    </row>
    <row r="160">
      <c r="A160" s="10">
        <v>2013.0</v>
      </c>
      <c r="B160" s="10">
        <v>3.0</v>
      </c>
      <c r="C160" s="11">
        <v>45173.0</v>
      </c>
      <c r="D160" s="10" t="s">
        <v>847</v>
      </c>
      <c r="E160" s="10" t="s">
        <v>264</v>
      </c>
      <c r="F160" s="10" t="s">
        <v>848</v>
      </c>
      <c r="G160" s="10">
        <v>227923.0</v>
      </c>
      <c r="H160" s="10">
        <v>4.0428E7</v>
      </c>
      <c r="I160" s="10" t="s">
        <v>269</v>
      </c>
      <c r="J160" s="10" t="s">
        <v>598</v>
      </c>
      <c r="K160" s="10" t="s">
        <v>754</v>
      </c>
      <c r="L160" s="10" t="s">
        <v>809</v>
      </c>
      <c r="M160" s="10" t="s">
        <v>348</v>
      </c>
      <c r="N160" s="10">
        <v>20925.0</v>
      </c>
      <c r="O160" s="10">
        <v>11029.0</v>
      </c>
      <c r="P160" s="10">
        <v>11575.0</v>
      </c>
      <c r="Q160" s="10" t="s">
        <v>849</v>
      </c>
      <c r="R160" s="10" t="s">
        <v>203</v>
      </c>
      <c r="S160" s="10" t="s">
        <v>850</v>
      </c>
      <c r="T160" s="7">
        <v>2.184705982E9</v>
      </c>
      <c r="U160" s="9"/>
      <c r="V160" s="9"/>
      <c r="W160" s="9"/>
      <c r="X160" s="9"/>
      <c r="Y160" s="9"/>
    </row>
    <row r="161">
      <c r="A161" s="10">
        <v>2013.0</v>
      </c>
      <c r="B161" s="10">
        <v>4.0</v>
      </c>
      <c r="C161" s="10" t="s">
        <v>542</v>
      </c>
      <c r="D161" s="12">
        <v>45112.0</v>
      </c>
      <c r="E161" s="10" t="s">
        <v>126</v>
      </c>
      <c r="F161" s="10" t="s">
        <v>851</v>
      </c>
      <c r="G161" s="10">
        <v>279000.0</v>
      </c>
      <c r="H161" s="10">
        <v>4.0716E7</v>
      </c>
      <c r="I161" s="10" t="s">
        <v>149</v>
      </c>
      <c r="J161" s="10" t="s">
        <v>494</v>
      </c>
      <c r="K161" s="12">
        <v>45047.0</v>
      </c>
      <c r="L161" s="10" t="s">
        <v>761</v>
      </c>
      <c r="M161" s="10" t="s">
        <v>852</v>
      </c>
      <c r="N161" s="10">
        <v>20810.0</v>
      </c>
      <c r="O161" s="10">
        <v>10033.0</v>
      </c>
      <c r="P161" s="10">
        <v>10969.0</v>
      </c>
      <c r="Q161" s="10" t="s">
        <v>853</v>
      </c>
      <c r="R161" s="10" t="s">
        <v>178</v>
      </c>
      <c r="S161" s="10" t="s">
        <v>854</v>
      </c>
      <c r="T161" s="7">
        <v>2.174917333E9</v>
      </c>
      <c r="U161" s="9"/>
      <c r="V161" s="9"/>
      <c r="W161" s="9"/>
      <c r="X161" s="9"/>
      <c r="Y161" s="9"/>
    </row>
    <row r="162">
      <c r="A162" s="10">
        <v>2013.0</v>
      </c>
      <c r="B162" s="10">
        <v>5.0</v>
      </c>
      <c r="C162" s="11">
        <v>45173.0</v>
      </c>
      <c r="D162" s="10" t="s">
        <v>767</v>
      </c>
      <c r="E162" s="12">
        <v>45109.0</v>
      </c>
      <c r="F162" s="10" t="s">
        <v>855</v>
      </c>
      <c r="G162" s="10">
        <v>278610.0</v>
      </c>
      <c r="H162" s="10">
        <v>4.1003E7</v>
      </c>
      <c r="I162" s="10" t="s">
        <v>338</v>
      </c>
      <c r="J162" s="10" t="s">
        <v>814</v>
      </c>
      <c r="K162" s="10" t="s">
        <v>62</v>
      </c>
      <c r="L162" s="12">
        <v>44986.0</v>
      </c>
      <c r="M162" s="10" t="s">
        <v>611</v>
      </c>
      <c r="N162" s="10">
        <v>20990.0</v>
      </c>
      <c r="O162" s="10">
        <v>11675.0</v>
      </c>
      <c r="P162" s="10">
        <v>12228.0</v>
      </c>
      <c r="Q162" s="10" t="s">
        <v>856</v>
      </c>
      <c r="R162" s="10" t="s">
        <v>76</v>
      </c>
      <c r="S162" s="10" t="s">
        <v>857</v>
      </c>
      <c r="T162" s="7">
        <v>2.198513922E9</v>
      </c>
      <c r="U162" s="9"/>
      <c r="V162" s="9"/>
      <c r="W162" s="9"/>
      <c r="X162" s="9"/>
      <c r="Y162" s="9"/>
    </row>
    <row r="163">
      <c r="A163" s="10">
        <v>2013.0</v>
      </c>
      <c r="B163" s="10">
        <v>6.0</v>
      </c>
      <c r="C163" s="11">
        <v>45111.0</v>
      </c>
      <c r="D163" s="10" t="s">
        <v>858</v>
      </c>
      <c r="E163" s="10">
        <v>2.0</v>
      </c>
      <c r="F163" s="10" t="s">
        <v>859</v>
      </c>
      <c r="G163" s="10">
        <v>274051.0</v>
      </c>
      <c r="H163" s="10">
        <v>4.129E7</v>
      </c>
      <c r="I163" s="10" t="s">
        <v>49</v>
      </c>
      <c r="J163" s="10" t="s">
        <v>757</v>
      </c>
      <c r="K163" s="11">
        <v>45261.0</v>
      </c>
      <c r="L163" s="10" t="s">
        <v>80</v>
      </c>
      <c r="M163" s="10" t="s">
        <v>611</v>
      </c>
      <c r="N163" s="10">
        <v>21170.0</v>
      </c>
      <c r="O163" s="10">
        <v>11009.0</v>
      </c>
      <c r="P163" s="10">
        <v>10723.0</v>
      </c>
      <c r="Q163" s="10" t="s">
        <v>860</v>
      </c>
      <c r="R163" s="10" t="s">
        <v>140</v>
      </c>
      <c r="S163" s="14" t="s">
        <v>861</v>
      </c>
      <c r="T163" s="7">
        <v>2.229371726E9</v>
      </c>
      <c r="U163" s="9"/>
      <c r="V163" s="9"/>
      <c r="W163" s="9"/>
      <c r="X163" s="9"/>
      <c r="Y163" s="9"/>
    </row>
    <row r="164">
      <c r="A164" s="10">
        <v>2013.0</v>
      </c>
      <c r="B164" s="10">
        <v>7.0</v>
      </c>
      <c r="C164" s="10" t="s">
        <v>862</v>
      </c>
      <c r="D164" s="10" t="s">
        <v>863</v>
      </c>
      <c r="E164" s="11">
        <v>45170.0</v>
      </c>
      <c r="F164" s="10" t="s">
        <v>864</v>
      </c>
      <c r="G164" s="10">
        <v>302681.0</v>
      </c>
      <c r="H164" s="10">
        <v>4.1578E7</v>
      </c>
      <c r="I164" s="10" t="s">
        <v>255</v>
      </c>
      <c r="J164" s="10" t="s">
        <v>865</v>
      </c>
      <c r="K164" s="10" t="s">
        <v>399</v>
      </c>
      <c r="L164" s="10" t="s">
        <v>129</v>
      </c>
      <c r="M164" s="10" t="s">
        <v>132</v>
      </c>
      <c r="N164" s="10">
        <v>21140.0</v>
      </c>
      <c r="O164" s="10">
        <v>11599.0</v>
      </c>
      <c r="P164" s="10">
        <v>11220.0</v>
      </c>
      <c r="Q164" s="10" t="s">
        <v>866</v>
      </c>
      <c r="R164" s="10" t="s">
        <v>318</v>
      </c>
      <c r="S164" s="10" t="s">
        <v>867</v>
      </c>
      <c r="T164" s="7">
        <v>2.321182788E9</v>
      </c>
      <c r="U164" s="9"/>
      <c r="V164" s="9"/>
      <c r="W164" s="9"/>
      <c r="X164" s="9"/>
      <c r="Y164" s="9"/>
    </row>
    <row r="165">
      <c r="A165" s="10">
        <v>2013.0</v>
      </c>
      <c r="B165" s="10">
        <v>8.0</v>
      </c>
      <c r="C165" s="10" t="s">
        <v>128</v>
      </c>
      <c r="D165" s="10" t="s">
        <v>868</v>
      </c>
      <c r="E165" s="10" t="s">
        <v>628</v>
      </c>
      <c r="F165" s="10" t="s">
        <v>869</v>
      </c>
      <c r="G165" s="10">
        <v>300119.0</v>
      </c>
      <c r="H165" s="10">
        <v>4.1865E7</v>
      </c>
      <c r="I165" s="10" t="s">
        <v>62</v>
      </c>
      <c r="J165" s="10" t="s">
        <v>108</v>
      </c>
      <c r="K165" s="10" t="s">
        <v>406</v>
      </c>
      <c r="L165" s="10" t="s">
        <v>28</v>
      </c>
      <c r="M165" s="10" t="s">
        <v>506</v>
      </c>
      <c r="N165" s="10">
        <v>21120.0</v>
      </c>
      <c r="O165" s="10">
        <v>11923.0</v>
      </c>
      <c r="P165" s="10">
        <v>11319.0</v>
      </c>
      <c r="Q165" s="10" t="s">
        <v>870</v>
      </c>
      <c r="R165" s="10" t="s">
        <v>871</v>
      </c>
      <c r="S165" s="10" t="s">
        <v>872</v>
      </c>
      <c r="T165" s="7">
        <v>2.347401046E9</v>
      </c>
      <c r="U165" s="9"/>
      <c r="V165" s="9"/>
      <c r="W165" s="9"/>
      <c r="X165" s="9"/>
      <c r="Y165" s="9"/>
    </row>
    <row r="166">
      <c r="A166" s="10">
        <v>2013.0</v>
      </c>
      <c r="B166" s="10">
        <v>9.0</v>
      </c>
      <c r="C166" s="10" t="s">
        <v>873</v>
      </c>
      <c r="D166" s="11">
        <v>44962.0</v>
      </c>
      <c r="E166" s="10" t="s">
        <v>598</v>
      </c>
      <c r="F166" s="10" t="s">
        <v>421</v>
      </c>
      <c r="G166" s="10">
        <v>299420.0</v>
      </c>
      <c r="H166" s="10">
        <v>4.2152E7</v>
      </c>
      <c r="I166" s="12">
        <v>45078.0</v>
      </c>
      <c r="J166" s="10" t="s">
        <v>66</v>
      </c>
      <c r="K166" s="12">
        <v>45108.0</v>
      </c>
      <c r="L166" s="10" t="s">
        <v>376</v>
      </c>
      <c r="M166" s="10" t="s">
        <v>417</v>
      </c>
      <c r="N166" s="10">
        <v>21112.0</v>
      </c>
      <c r="O166" s="10">
        <v>11184.0</v>
      </c>
      <c r="P166" s="10">
        <v>11272.0</v>
      </c>
      <c r="Q166" s="10" t="s">
        <v>874</v>
      </c>
      <c r="R166" s="10" t="s">
        <v>875</v>
      </c>
      <c r="S166" s="10" t="s">
        <v>876</v>
      </c>
      <c r="T166" s="7">
        <v>2.370055337E9</v>
      </c>
      <c r="U166" s="9"/>
      <c r="V166" s="9"/>
      <c r="W166" s="9"/>
      <c r="X166" s="9"/>
      <c r="Y166" s="9"/>
    </row>
    <row r="167">
      <c r="A167" s="10">
        <v>2013.0</v>
      </c>
      <c r="B167" s="10">
        <v>10.0</v>
      </c>
      <c r="C167" s="10" t="s">
        <v>877</v>
      </c>
      <c r="D167" s="10" t="s">
        <v>878</v>
      </c>
      <c r="E167" s="10" t="s">
        <v>342</v>
      </c>
      <c r="F167" s="10" t="s">
        <v>879</v>
      </c>
      <c r="G167" s="10">
        <v>386263.0</v>
      </c>
      <c r="H167" s="10">
        <v>4.2439E7</v>
      </c>
      <c r="I167" s="10" t="s">
        <v>155</v>
      </c>
      <c r="J167" s="10" t="s">
        <v>482</v>
      </c>
      <c r="K167" s="10" t="s">
        <v>624</v>
      </c>
      <c r="L167" s="10" t="s">
        <v>81</v>
      </c>
      <c r="M167" s="10" t="s">
        <v>425</v>
      </c>
      <c r="N167" s="10">
        <v>21080.0</v>
      </c>
      <c r="O167" s="10">
        <v>12613.0</v>
      </c>
      <c r="P167" s="10">
        <v>12512.0</v>
      </c>
      <c r="Q167" s="10" t="s">
        <v>880</v>
      </c>
      <c r="R167" s="12">
        <v>45049.0</v>
      </c>
      <c r="S167" s="10" t="s">
        <v>881</v>
      </c>
      <c r="T167" s="7">
        <v>2.374103344E9</v>
      </c>
      <c r="U167" s="9"/>
      <c r="V167" s="9"/>
      <c r="W167" s="9"/>
      <c r="X167" s="9"/>
      <c r="Y167" s="9"/>
    </row>
    <row r="168">
      <c r="A168" s="10">
        <v>2013.0</v>
      </c>
      <c r="B168" s="10">
        <v>11.0</v>
      </c>
      <c r="C168" s="12">
        <v>45021.0</v>
      </c>
      <c r="D168" s="10" t="s">
        <v>882</v>
      </c>
      <c r="E168" s="10" t="s">
        <v>239</v>
      </c>
      <c r="F168" s="11">
        <v>45144.0</v>
      </c>
      <c r="G168" s="10">
        <v>387241.0</v>
      </c>
      <c r="H168" s="10">
        <v>4.2727E7</v>
      </c>
      <c r="I168" s="10" t="s">
        <v>329</v>
      </c>
      <c r="J168" s="10" t="s">
        <v>385</v>
      </c>
      <c r="K168" s="10" t="s">
        <v>459</v>
      </c>
      <c r="L168" s="10" t="s">
        <v>176</v>
      </c>
      <c r="M168" s="10" t="s">
        <v>49</v>
      </c>
      <c r="N168" s="10">
        <v>21090.0</v>
      </c>
      <c r="O168" s="10">
        <v>11992.0</v>
      </c>
      <c r="P168" s="10">
        <v>10988.0</v>
      </c>
      <c r="Q168" s="10" t="s">
        <v>883</v>
      </c>
      <c r="R168" s="10" t="s">
        <v>884</v>
      </c>
      <c r="S168" s="10" t="s">
        <v>885</v>
      </c>
      <c r="T168" s="7">
        <v>2.380723853E9</v>
      </c>
      <c r="U168" s="9"/>
      <c r="V168" s="9"/>
      <c r="W168" s="9"/>
      <c r="X168" s="9"/>
      <c r="Y168" s="9"/>
    </row>
    <row r="169">
      <c r="A169" s="10">
        <v>2013.0</v>
      </c>
      <c r="B169" s="10">
        <v>12.0</v>
      </c>
      <c r="C169" s="11">
        <v>44931.0</v>
      </c>
      <c r="D169" s="10" t="s">
        <v>886</v>
      </c>
      <c r="E169" s="10" t="s">
        <v>593</v>
      </c>
      <c r="F169" s="10">
        <v>7.0</v>
      </c>
      <c r="G169" s="10">
        <v>391405.0</v>
      </c>
      <c r="H169" s="10">
        <v>4.3014E7</v>
      </c>
      <c r="I169" s="10" t="s">
        <v>524</v>
      </c>
      <c r="J169" s="10" t="s">
        <v>479</v>
      </c>
      <c r="K169" s="10" t="s">
        <v>399</v>
      </c>
      <c r="L169" s="10" t="s">
        <v>115</v>
      </c>
      <c r="M169" s="10" t="s">
        <v>561</v>
      </c>
      <c r="N169" s="10">
        <v>21075.0</v>
      </c>
      <c r="O169" s="10">
        <v>11637.0</v>
      </c>
      <c r="P169" s="10">
        <v>12185.0</v>
      </c>
      <c r="Q169" s="10" t="s">
        <v>887</v>
      </c>
      <c r="R169" s="11">
        <v>44988.0</v>
      </c>
      <c r="S169" s="10" t="s">
        <v>888</v>
      </c>
      <c r="T169" s="7">
        <v>2.382139621E9</v>
      </c>
      <c r="U169" s="9"/>
      <c r="V169" s="9"/>
      <c r="W169" s="9"/>
      <c r="X169" s="9"/>
      <c r="Y169" s="9"/>
    </row>
    <row r="170">
      <c r="A170" s="10">
        <v>2014.0</v>
      </c>
      <c r="B170" s="10">
        <v>1.0</v>
      </c>
      <c r="C170" s="12">
        <v>45082.0</v>
      </c>
      <c r="D170" s="10" t="s">
        <v>889</v>
      </c>
      <c r="E170" s="10" t="s">
        <v>60</v>
      </c>
      <c r="F170" s="10" t="s">
        <v>890</v>
      </c>
      <c r="G170" s="10">
        <v>250340.0</v>
      </c>
      <c r="H170" s="10">
        <v>4.3302E7</v>
      </c>
      <c r="I170" s="10" t="s">
        <v>54</v>
      </c>
      <c r="J170" s="10" t="s">
        <v>501</v>
      </c>
      <c r="K170" s="10" t="s">
        <v>282</v>
      </c>
      <c r="L170" s="13">
        <v>6.0</v>
      </c>
      <c r="M170" s="10" t="s">
        <v>269</v>
      </c>
      <c r="N170" s="10">
        <v>21035.0</v>
      </c>
      <c r="O170" s="10">
        <v>11460.0</v>
      </c>
      <c r="P170" s="10">
        <v>13600.0</v>
      </c>
      <c r="Q170" s="10" t="s">
        <v>891</v>
      </c>
      <c r="R170" s="10" t="s">
        <v>608</v>
      </c>
      <c r="S170" s="10" t="s">
        <v>892</v>
      </c>
      <c r="T170" s="7">
        <v>2.395402255E9</v>
      </c>
      <c r="U170" s="9"/>
      <c r="V170" s="9"/>
      <c r="W170" s="9"/>
      <c r="X170" s="9"/>
      <c r="Y170" s="9"/>
    </row>
    <row r="171">
      <c r="A171" s="10">
        <v>2014.0</v>
      </c>
      <c r="B171" s="10">
        <v>2.0</v>
      </c>
      <c r="C171" s="11">
        <v>44962.0</v>
      </c>
      <c r="D171" s="10" t="s">
        <v>523</v>
      </c>
      <c r="E171" s="10" t="s">
        <v>725</v>
      </c>
      <c r="F171" s="10" t="s">
        <v>893</v>
      </c>
      <c r="G171" s="10">
        <v>252494.0</v>
      </c>
      <c r="H171" s="10">
        <v>4.3493E7</v>
      </c>
      <c r="I171" s="10" t="s">
        <v>23</v>
      </c>
      <c r="J171" s="10" t="s">
        <v>894</v>
      </c>
      <c r="K171" s="10" t="s">
        <v>144</v>
      </c>
      <c r="L171" s="13">
        <v>6.0</v>
      </c>
      <c r="M171" s="10" t="s">
        <v>29</v>
      </c>
      <c r="N171" s="10">
        <v>21080.0</v>
      </c>
      <c r="O171" s="10">
        <v>9540.0</v>
      </c>
      <c r="P171" s="10">
        <v>10090.0</v>
      </c>
      <c r="Q171" s="10" t="s">
        <v>895</v>
      </c>
      <c r="R171" s="10" t="s">
        <v>525</v>
      </c>
      <c r="S171" s="10" t="s">
        <v>896</v>
      </c>
      <c r="T171" s="7">
        <v>2.498397553E9</v>
      </c>
      <c r="U171" s="9"/>
      <c r="V171" s="9"/>
      <c r="W171" s="9"/>
      <c r="X171" s="9"/>
      <c r="Y171" s="9"/>
    </row>
    <row r="172">
      <c r="A172" s="10">
        <v>2014.0</v>
      </c>
      <c r="B172" s="10">
        <v>3.0</v>
      </c>
      <c r="C172" s="10" t="s">
        <v>477</v>
      </c>
      <c r="D172" s="11">
        <v>45173.0</v>
      </c>
      <c r="E172" s="11">
        <v>44987.0</v>
      </c>
      <c r="F172" s="10" t="s">
        <v>824</v>
      </c>
      <c r="G172" s="10">
        <v>251758.0</v>
      </c>
      <c r="H172" s="10">
        <v>4.3685E7</v>
      </c>
      <c r="I172" s="10" t="s">
        <v>897</v>
      </c>
      <c r="J172" s="10" t="s">
        <v>409</v>
      </c>
      <c r="K172" s="11">
        <v>45108.0</v>
      </c>
      <c r="L172" s="10" t="s">
        <v>814</v>
      </c>
      <c r="M172" s="10" t="s">
        <v>348</v>
      </c>
      <c r="N172" s="10">
        <v>21075.0</v>
      </c>
      <c r="O172" s="10">
        <v>12000.0</v>
      </c>
      <c r="P172" s="10">
        <v>12300.0</v>
      </c>
      <c r="Q172" s="10" t="s">
        <v>898</v>
      </c>
      <c r="R172" s="10" t="s">
        <v>559</v>
      </c>
      <c r="S172" s="10" t="s">
        <v>899</v>
      </c>
      <c r="T172" s="7">
        <v>2.498397553E9</v>
      </c>
      <c r="U172" s="9"/>
      <c r="V172" s="9"/>
      <c r="W172" s="9"/>
      <c r="X172" s="9"/>
      <c r="Y172" s="9"/>
    </row>
    <row r="173">
      <c r="A173" s="10">
        <v>2014.0</v>
      </c>
      <c r="B173" s="10">
        <v>4.0</v>
      </c>
      <c r="C173" s="10" t="s">
        <v>900</v>
      </c>
      <c r="D173" s="10" t="s">
        <v>844</v>
      </c>
      <c r="E173" s="11">
        <v>44987.0</v>
      </c>
      <c r="F173" s="10" t="s">
        <v>901</v>
      </c>
      <c r="G173" s="10">
        <v>304322.0</v>
      </c>
      <c r="H173" s="10">
        <v>4.3876E7</v>
      </c>
      <c r="I173" s="10" t="s">
        <v>121</v>
      </c>
      <c r="J173" s="10" t="s">
        <v>277</v>
      </c>
      <c r="K173" s="10" t="s">
        <v>320</v>
      </c>
      <c r="L173" s="10" t="s">
        <v>201</v>
      </c>
      <c r="M173" s="10" t="s">
        <v>561</v>
      </c>
      <c r="N173" s="10">
        <v>21060.0</v>
      </c>
      <c r="O173" s="10">
        <v>13071.0</v>
      </c>
      <c r="P173" s="10">
        <v>12260.0</v>
      </c>
      <c r="Q173" s="10" t="s">
        <v>902</v>
      </c>
      <c r="R173" s="11">
        <v>45019.0</v>
      </c>
      <c r="S173" s="10" t="s">
        <v>903</v>
      </c>
      <c r="T173" s="7">
        <v>2.570699995E9</v>
      </c>
      <c r="U173" s="9"/>
      <c r="V173" s="9"/>
      <c r="W173" s="9"/>
      <c r="X173" s="9"/>
      <c r="Y173" s="9"/>
    </row>
    <row r="174">
      <c r="A174" s="10">
        <v>2014.0</v>
      </c>
      <c r="B174" s="10">
        <v>5.0</v>
      </c>
      <c r="C174" s="10" t="s">
        <v>767</v>
      </c>
      <c r="D174" s="10" t="s">
        <v>900</v>
      </c>
      <c r="E174" s="10" t="s">
        <v>511</v>
      </c>
      <c r="F174" s="12">
        <v>44932.0</v>
      </c>
      <c r="G174" s="10">
        <v>305204.0</v>
      </c>
      <c r="H174" s="10">
        <v>4.4069E7</v>
      </c>
      <c r="I174" s="10" t="s">
        <v>81</v>
      </c>
      <c r="J174" s="10" t="s">
        <v>48</v>
      </c>
      <c r="K174" s="10" t="s">
        <v>320</v>
      </c>
      <c r="L174" s="10" t="s">
        <v>195</v>
      </c>
      <c r="M174" s="10" t="s">
        <v>261</v>
      </c>
      <c r="N174" s="10">
        <v>21135.0</v>
      </c>
      <c r="O174" s="10">
        <v>12000.0</v>
      </c>
      <c r="P174" s="10">
        <v>12400.0</v>
      </c>
      <c r="Q174" s="10" t="s">
        <v>904</v>
      </c>
      <c r="R174" s="10" t="s">
        <v>113</v>
      </c>
      <c r="S174" s="10" t="s">
        <v>905</v>
      </c>
      <c r="T174" s="7">
        <v>2.595663608E9</v>
      </c>
      <c r="U174" s="9"/>
      <c r="V174" s="9"/>
      <c r="W174" s="9"/>
      <c r="X174" s="9"/>
      <c r="Y174" s="9"/>
    </row>
    <row r="175">
      <c r="A175" s="10">
        <v>2014.0</v>
      </c>
      <c r="B175" s="10">
        <v>6.0</v>
      </c>
      <c r="C175" s="10" t="s">
        <v>695</v>
      </c>
      <c r="D175" s="10" t="s">
        <v>477</v>
      </c>
      <c r="E175" s="11">
        <v>45140.0</v>
      </c>
      <c r="F175" s="10" t="s">
        <v>673</v>
      </c>
      <c r="G175" s="10">
        <v>306540.0</v>
      </c>
      <c r="H175" s="10">
        <v>4.4259E7</v>
      </c>
      <c r="I175" s="10" t="s">
        <v>123</v>
      </c>
      <c r="J175" s="12">
        <v>44931.0</v>
      </c>
      <c r="K175" s="10" t="s">
        <v>495</v>
      </c>
      <c r="L175" s="10" t="s">
        <v>155</v>
      </c>
      <c r="M175" s="10" t="s">
        <v>315</v>
      </c>
      <c r="N175" s="10">
        <v>21300.0</v>
      </c>
      <c r="O175" s="10">
        <v>12378.0</v>
      </c>
      <c r="P175" s="10">
        <v>12430.0</v>
      </c>
      <c r="Q175" s="10" t="s">
        <v>906</v>
      </c>
      <c r="R175" s="10" t="s">
        <v>620</v>
      </c>
      <c r="S175" s="10" t="s">
        <v>907</v>
      </c>
      <c r="T175" s="7">
        <v>2.618434324E9</v>
      </c>
      <c r="U175" s="9"/>
      <c r="V175" s="9"/>
      <c r="W175" s="9"/>
      <c r="X175" s="9"/>
      <c r="Y175" s="9"/>
    </row>
    <row r="176">
      <c r="A176" s="10">
        <v>2014.0</v>
      </c>
      <c r="B176" s="10">
        <v>7.0</v>
      </c>
      <c r="C176" s="10" t="s">
        <v>908</v>
      </c>
      <c r="D176" s="10" t="s">
        <v>327</v>
      </c>
      <c r="E176" s="10" t="s">
        <v>875</v>
      </c>
      <c r="F176" s="10" t="s">
        <v>43</v>
      </c>
      <c r="G176" s="10">
        <v>335753.0</v>
      </c>
      <c r="H176" s="10">
        <v>4.4451E7</v>
      </c>
      <c r="I176" s="10" t="s">
        <v>79</v>
      </c>
      <c r="J176" s="10" t="s">
        <v>809</v>
      </c>
      <c r="K176" s="12">
        <v>45047.0</v>
      </c>
      <c r="L176" s="10" t="s">
        <v>164</v>
      </c>
      <c r="M176" s="10" t="s">
        <v>909</v>
      </c>
      <c r="N176" s="10">
        <v>21200.0</v>
      </c>
      <c r="O176" s="10">
        <v>12916.0</v>
      </c>
      <c r="P176" s="10">
        <v>12965.0</v>
      </c>
      <c r="Q176" s="10" t="s">
        <v>910</v>
      </c>
      <c r="R176" s="10" t="s">
        <v>631</v>
      </c>
      <c r="S176" s="10" t="s">
        <v>911</v>
      </c>
      <c r="T176" s="7">
        <v>2.615644039E9</v>
      </c>
      <c r="U176" s="9"/>
      <c r="V176" s="9"/>
      <c r="W176" s="9"/>
      <c r="X176" s="9"/>
      <c r="Y176" s="9"/>
    </row>
    <row r="177">
      <c r="A177" s="10">
        <v>2014.0</v>
      </c>
      <c r="B177" s="10">
        <v>8.0</v>
      </c>
      <c r="C177" s="10" t="s">
        <v>912</v>
      </c>
      <c r="D177" s="10" t="s">
        <v>913</v>
      </c>
      <c r="E177" s="12">
        <v>45019.0</v>
      </c>
      <c r="F177" s="10" t="s">
        <v>914</v>
      </c>
      <c r="G177" s="10">
        <v>331754.0</v>
      </c>
      <c r="H177" s="10">
        <v>4.4642E7</v>
      </c>
      <c r="I177" s="10" t="s">
        <v>48</v>
      </c>
      <c r="J177" s="10" t="s">
        <v>915</v>
      </c>
      <c r="K177" s="12">
        <v>45047.0</v>
      </c>
      <c r="L177" s="10" t="s">
        <v>22</v>
      </c>
      <c r="M177" s="10" t="s">
        <v>132</v>
      </c>
      <c r="N177" s="10">
        <v>21170.0</v>
      </c>
      <c r="O177" s="10">
        <v>13272.0</v>
      </c>
      <c r="P177" s="10">
        <v>12198.0</v>
      </c>
      <c r="Q177" s="10" t="s">
        <v>916</v>
      </c>
      <c r="R177" s="10" t="s">
        <v>566</v>
      </c>
      <c r="S177" s="10" t="s">
        <v>917</v>
      </c>
      <c r="T177" s="7">
        <v>2.613581196E9</v>
      </c>
      <c r="U177" s="9"/>
      <c r="V177" s="9"/>
      <c r="W177" s="9"/>
      <c r="X177" s="9"/>
      <c r="Y177" s="9"/>
    </row>
    <row r="178">
      <c r="A178" s="10">
        <v>2014.0</v>
      </c>
      <c r="B178" s="10">
        <v>9.0</v>
      </c>
      <c r="C178" s="10" t="s">
        <v>577</v>
      </c>
      <c r="D178" s="10" t="s">
        <v>442</v>
      </c>
      <c r="E178" s="10">
        <v>3.0</v>
      </c>
      <c r="F178" s="10" t="s">
        <v>864</v>
      </c>
      <c r="G178" s="10">
        <v>336375.0</v>
      </c>
      <c r="H178" s="10">
        <v>4.4834E7</v>
      </c>
      <c r="I178" s="10" t="s">
        <v>22</v>
      </c>
      <c r="J178" s="10" t="s">
        <v>399</v>
      </c>
      <c r="K178" s="10">
        <v>1.0</v>
      </c>
      <c r="L178" s="10" t="s">
        <v>143</v>
      </c>
      <c r="M178" s="10" t="s">
        <v>187</v>
      </c>
      <c r="N178" s="10">
        <v>21190.0</v>
      </c>
      <c r="O178" s="10">
        <v>12400.0</v>
      </c>
      <c r="P178" s="10">
        <v>13000.0</v>
      </c>
      <c r="Q178" s="10" t="s">
        <v>918</v>
      </c>
      <c r="R178" s="10" t="s">
        <v>919</v>
      </c>
      <c r="S178" s="10" t="s">
        <v>920</v>
      </c>
      <c r="T178" s="7">
        <v>2.617456899E9</v>
      </c>
      <c r="U178" s="9"/>
      <c r="V178" s="9"/>
      <c r="W178" s="9"/>
      <c r="X178" s="9"/>
      <c r="Y178" s="9"/>
    </row>
    <row r="179">
      <c r="A179" s="10">
        <v>2014.0</v>
      </c>
      <c r="B179" s="10">
        <v>10.0</v>
      </c>
      <c r="C179" s="10" t="s">
        <v>577</v>
      </c>
      <c r="D179" s="11">
        <v>44991.0</v>
      </c>
      <c r="E179" s="12">
        <v>45019.0</v>
      </c>
      <c r="F179" s="10" t="s">
        <v>921</v>
      </c>
      <c r="G179" s="10">
        <v>423603.0</v>
      </c>
      <c r="H179" s="10">
        <v>4.5025E7</v>
      </c>
      <c r="I179" s="10" t="s">
        <v>58</v>
      </c>
      <c r="J179" s="11">
        <v>45170.0</v>
      </c>
      <c r="K179" s="10" t="s">
        <v>150</v>
      </c>
      <c r="L179" s="10" t="s">
        <v>761</v>
      </c>
      <c r="M179" s="10" t="s">
        <v>176</v>
      </c>
      <c r="N179" s="10">
        <v>21255.0</v>
      </c>
      <c r="O179" s="10">
        <v>14068.0</v>
      </c>
      <c r="P179" s="10">
        <v>14072.0</v>
      </c>
      <c r="Q179" s="10" t="s">
        <v>922</v>
      </c>
      <c r="R179" s="10" t="s">
        <v>35</v>
      </c>
      <c r="S179" s="10" t="s">
        <v>923</v>
      </c>
      <c r="T179" s="7">
        <v>2.627323848E9</v>
      </c>
      <c r="U179" s="9"/>
      <c r="V179" s="9"/>
      <c r="W179" s="9"/>
      <c r="X179" s="9"/>
      <c r="Y179" s="9"/>
    </row>
    <row r="180">
      <c r="A180" s="10">
        <v>2014.0</v>
      </c>
      <c r="B180" s="10">
        <v>11.0</v>
      </c>
      <c r="C180" s="10" t="s">
        <v>334</v>
      </c>
      <c r="D180" s="10" t="s">
        <v>924</v>
      </c>
      <c r="E180" s="12">
        <v>45110.0</v>
      </c>
      <c r="F180" s="11">
        <v>45143.0</v>
      </c>
      <c r="G180" s="10">
        <v>420203.0</v>
      </c>
      <c r="H180" s="10">
        <v>4.5217E7</v>
      </c>
      <c r="I180" s="10" t="s">
        <v>499</v>
      </c>
      <c r="J180" s="10" t="s">
        <v>244</v>
      </c>
      <c r="K180" s="12">
        <v>45047.0</v>
      </c>
      <c r="L180" s="13">
        <v>24.0</v>
      </c>
      <c r="M180" s="10" t="s">
        <v>29</v>
      </c>
      <c r="N180" s="10">
        <v>21300.0</v>
      </c>
      <c r="O180" s="10">
        <v>13200.0</v>
      </c>
      <c r="P180" s="10">
        <v>12792.0</v>
      </c>
      <c r="Q180" s="10" t="s">
        <v>925</v>
      </c>
      <c r="R180" s="10" t="s">
        <v>926</v>
      </c>
      <c r="S180" s="10" t="s">
        <v>927</v>
      </c>
      <c r="T180" s="7">
        <v>2.656512804E9</v>
      </c>
      <c r="U180" s="9"/>
      <c r="V180" s="9"/>
      <c r="W180" s="9"/>
      <c r="X180" s="9"/>
      <c r="Y180" s="9"/>
    </row>
    <row r="181">
      <c r="A181" s="10">
        <v>2014.0</v>
      </c>
      <c r="B181" s="10">
        <v>12.0</v>
      </c>
      <c r="C181" s="10" t="s">
        <v>913</v>
      </c>
      <c r="D181" s="10" t="s">
        <v>928</v>
      </c>
      <c r="E181" s="11">
        <v>44929.0</v>
      </c>
      <c r="F181" s="10" t="s">
        <v>901</v>
      </c>
      <c r="G181" s="10">
        <v>421810.0</v>
      </c>
      <c r="H181" s="10">
        <v>4.5408E7</v>
      </c>
      <c r="I181" s="10" t="s">
        <v>828</v>
      </c>
      <c r="J181" s="11">
        <v>45171.0</v>
      </c>
      <c r="K181" s="10" t="s">
        <v>495</v>
      </c>
      <c r="L181" s="10" t="s">
        <v>261</v>
      </c>
      <c r="M181" s="10" t="s">
        <v>160</v>
      </c>
      <c r="N181" s="10">
        <v>21370.0</v>
      </c>
      <c r="O181" s="10">
        <v>12876.0</v>
      </c>
      <c r="P181" s="10">
        <v>14038.0</v>
      </c>
      <c r="Q181" s="10" t="s">
        <v>929</v>
      </c>
      <c r="R181" s="11">
        <v>44988.0</v>
      </c>
      <c r="S181" s="10" t="s">
        <v>930</v>
      </c>
      <c r="T181" s="7">
        <v>2.666993824E9</v>
      </c>
      <c r="U181" s="9"/>
      <c r="V181" s="9"/>
      <c r="W181" s="9"/>
      <c r="X181" s="9"/>
      <c r="Y181" s="9"/>
    </row>
    <row r="182">
      <c r="A182" s="10">
        <v>2015.0</v>
      </c>
      <c r="B182" s="10">
        <v>1.0</v>
      </c>
      <c r="C182" s="12">
        <v>44991.0</v>
      </c>
      <c r="D182" s="10" t="s">
        <v>931</v>
      </c>
      <c r="E182" s="10" t="s">
        <v>489</v>
      </c>
      <c r="F182" s="10" t="s">
        <v>921</v>
      </c>
      <c r="G182" s="10">
        <v>271874.0</v>
      </c>
      <c r="H182" s="10">
        <v>4.56E7</v>
      </c>
      <c r="I182" s="10" t="s">
        <v>87</v>
      </c>
      <c r="J182" s="10" t="s">
        <v>761</v>
      </c>
      <c r="K182" s="10" t="s">
        <v>164</v>
      </c>
      <c r="L182" s="10" t="s">
        <v>73</v>
      </c>
      <c r="M182" s="10" t="s">
        <v>932</v>
      </c>
      <c r="N182" s="10">
        <v>21267.0</v>
      </c>
      <c r="O182" s="10">
        <v>13405.0</v>
      </c>
      <c r="P182" s="10">
        <v>13400.0</v>
      </c>
      <c r="Q182" s="10" t="s">
        <v>933</v>
      </c>
      <c r="R182" s="10" t="s">
        <v>804</v>
      </c>
      <c r="S182" s="10" t="s">
        <v>934</v>
      </c>
      <c r="T182" s="7">
        <v>2.668570754E9</v>
      </c>
      <c r="U182" s="9"/>
      <c r="V182" s="9"/>
      <c r="W182" s="9"/>
      <c r="X182" s="9"/>
      <c r="Y182" s="9"/>
    </row>
    <row r="183">
      <c r="A183" s="10">
        <v>2015.0</v>
      </c>
      <c r="B183" s="10">
        <v>2.0</v>
      </c>
      <c r="C183" s="10" t="s">
        <v>890</v>
      </c>
      <c r="D183" s="10" t="s">
        <v>935</v>
      </c>
      <c r="E183" s="10" t="s">
        <v>60</v>
      </c>
      <c r="F183" s="11">
        <v>45143.0</v>
      </c>
      <c r="G183" s="10">
        <v>270409.0</v>
      </c>
      <c r="H183" s="10">
        <v>4.5841E7</v>
      </c>
      <c r="I183" s="10" t="s">
        <v>445</v>
      </c>
      <c r="J183" s="10" t="s">
        <v>376</v>
      </c>
      <c r="K183" s="10" t="s">
        <v>129</v>
      </c>
      <c r="L183" s="10" t="s">
        <v>187</v>
      </c>
      <c r="M183" s="10" t="s">
        <v>193</v>
      </c>
      <c r="N183" s="10">
        <v>21320.0</v>
      </c>
      <c r="O183" s="10">
        <v>9600.0</v>
      </c>
      <c r="P183" s="10">
        <v>10480.0</v>
      </c>
      <c r="Q183" s="10" t="s">
        <v>904</v>
      </c>
      <c r="R183" s="10" t="s">
        <v>919</v>
      </c>
      <c r="S183" s="10" t="s">
        <v>936</v>
      </c>
      <c r="T183" s="7">
        <v>2.668570754E9</v>
      </c>
      <c r="U183" s="9"/>
      <c r="V183" s="9"/>
      <c r="W183" s="9"/>
      <c r="X183" s="9"/>
      <c r="Y183" s="9"/>
    </row>
    <row r="184">
      <c r="A184" s="10">
        <v>2015.0</v>
      </c>
      <c r="B184" s="10">
        <v>3.0</v>
      </c>
      <c r="C184" s="12">
        <v>45113.0</v>
      </c>
      <c r="D184" s="10" t="s">
        <v>20</v>
      </c>
      <c r="E184" s="10" t="s">
        <v>239</v>
      </c>
      <c r="F184" s="11">
        <v>45143.0</v>
      </c>
      <c r="G184" s="10">
        <v>271829.0</v>
      </c>
      <c r="H184" s="10">
        <v>4.6083E7</v>
      </c>
      <c r="I184" s="10" t="s">
        <v>107</v>
      </c>
      <c r="J184" s="10" t="s">
        <v>149</v>
      </c>
      <c r="K184" s="10" t="s">
        <v>347</v>
      </c>
      <c r="L184" s="13">
        <v>7.0</v>
      </c>
      <c r="M184" s="10" t="s">
        <v>154</v>
      </c>
      <c r="N184" s="10">
        <v>21520.0</v>
      </c>
      <c r="O184" s="10">
        <v>13345.0</v>
      </c>
      <c r="P184" s="10">
        <v>14736.0</v>
      </c>
      <c r="Q184" s="10" t="s">
        <v>937</v>
      </c>
      <c r="R184" s="10" t="s">
        <v>44</v>
      </c>
      <c r="S184" s="10" t="s">
        <v>938</v>
      </c>
      <c r="T184" s="7">
        <v>2.720237411E9</v>
      </c>
      <c r="U184" s="9"/>
      <c r="V184" s="9"/>
      <c r="W184" s="9"/>
      <c r="X184" s="9"/>
      <c r="Y184" s="9"/>
    </row>
    <row r="185">
      <c r="A185" s="10">
        <v>2015.0</v>
      </c>
      <c r="B185" s="10">
        <v>4.0</v>
      </c>
      <c r="C185" s="11">
        <v>44963.0</v>
      </c>
      <c r="D185" s="12">
        <v>45055.0</v>
      </c>
      <c r="E185" s="12">
        <v>45018.0</v>
      </c>
      <c r="F185" s="11">
        <v>45143.0</v>
      </c>
      <c r="G185" s="10">
        <v>326301.0</v>
      </c>
      <c r="H185" s="10">
        <v>4.6325E7</v>
      </c>
      <c r="I185" s="10" t="s">
        <v>182</v>
      </c>
      <c r="J185" s="10" t="s">
        <v>101</v>
      </c>
      <c r="K185" s="10" t="s">
        <v>495</v>
      </c>
      <c r="L185" s="10" t="s">
        <v>121</v>
      </c>
      <c r="M185" s="10" t="s">
        <v>182</v>
      </c>
      <c r="N185" s="10">
        <v>21550.0</v>
      </c>
      <c r="O185" s="10">
        <v>13348.0</v>
      </c>
      <c r="P185" s="10">
        <v>13200.0</v>
      </c>
      <c r="Q185" s="10" t="s">
        <v>887</v>
      </c>
      <c r="R185" s="10" t="s">
        <v>642</v>
      </c>
      <c r="S185" s="10" t="s">
        <v>939</v>
      </c>
      <c r="T185" s="7">
        <v>2.735963644E9</v>
      </c>
      <c r="U185" s="9"/>
      <c r="V185" s="9"/>
      <c r="W185" s="9"/>
      <c r="X185" s="9"/>
      <c r="Y185" s="9"/>
    </row>
    <row r="186">
      <c r="A186" s="10">
        <v>2015.0</v>
      </c>
      <c r="B186" s="10">
        <v>5.0</v>
      </c>
      <c r="C186" s="10" t="s">
        <v>940</v>
      </c>
      <c r="D186" s="12">
        <v>45178.0</v>
      </c>
      <c r="E186" s="10" t="s">
        <v>941</v>
      </c>
      <c r="F186" s="11">
        <v>45174.0</v>
      </c>
      <c r="G186" s="10">
        <v>321867.0</v>
      </c>
      <c r="H186" s="10">
        <v>4.6566E7</v>
      </c>
      <c r="I186" s="10" t="s">
        <v>57</v>
      </c>
      <c r="J186" s="10" t="s">
        <v>255</v>
      </c>
      <c r="K186" s="10" t="s">
        <v>241</v>
      </c>
      <c r="L186" s="10" t="s">
        <v>187</v>
      </c>
      <c r="M186" s="12">
        <v>45170.0</v>
      </c>
      <c r="N186" s="10">
        <v>21785.0</v>
      </c>
      <c r="O186" s="10">
        <v>13500.0</v>
      </c>
      <c r="P186" s="10">
        <v>14938.0</v>
      </c>
      <c r="Q186" s="10" t="s">
        <v>942</v>
      </c>
      <c r="R186" s="10" t="s">
        <v>604</v>
      </c>
      <c r="S186" s="10" t="s">
        <v>943</v>
      </c>
      <c r="T186" s="7">
        <v>2.777100994E9</v>
      </c>
      <c r="U186" s="9"/>
      <c r="V186" s="9"/>
      <c r="W186" s="9"/>
      <c r="X186" s="9"/>
      <c r="Y186" s="9"/>
    </row>
    <row r="187">
      <c r="A187" s="10">
        <v>2015.0</v>
      </c>
      <c r="B187" s="10">
        <v>6.0</v>
      </c>
      <c r="C187" s="10" t="s">
        <v>944</v>
      </c>
      <c r="D187" s="10" t="s">
        <v>945</v>
      </c>
      <c r="E187" s="10" t="s">
        <v>593</v>
      </c>
      <c r="F187" s="10" t="s">
        <v>946</v>
      </c>
      <c r="G187" s="10">
        <v>325246.0</v>
      </c>
      <c r="H187" s="10">
        <v>4.6808E7</v>
      </c>
      <c r="I187" s="10" t="s">
        <v>117</v>
      </c>
      <c r="J187" s="10" t="s">
        <v>309</v>
      </c>
      <c r="K187" s="10" t="s">
        <v>395</v>
      </c>
      <c r="L187" s="10" t="s">
        <v>149</v>
      </c>
      <c r="M187" s="10" t="s">
        <v>121</v>
      </c>
      <c r="N187" s="10">
        <v>21802.0</v>
      </c>
      <c r="O187" s="10">
        <v>14300.0</v>
      </c>
      <c r="P187" s="10">
        <v>14465.0</v>
      </c>
      <c r="Q187" s="10" t="s">
        <v>947</v>
      </c>
      <c r="R187" s="10" t="s">
        <v>677</v>
      </c>
      <c r="S187" s="10" t="s">
        <v>948</v>
      </c>
      <c r="T187" s="7">
        <v>2.790578951E9</v>
      </c>
      <c r="U187" s="9"/>
      <c r="V187" s="9"/>
      <c r="W187" s="9"/>
      <c r="X187" s="9"/>
      <c r="Y187" s="9"/>
    </row>
    <row r="188">
      <c r="A188" s="10">
        <v>2015.0</v>
      </c>
      <c r="B188" s="10">
        <v>7.0</v>
      </c>
      <c r="C188" s="10" t="s">
        <v>465</v>
      </c>
      <c r="D188" s="11">
        <v>45086.0</v>
      </c>
      <c r="E188" s="10" t="s">
        <v>362</v>
      </c>
      <c r="F188" s="10" t="s">
        <v>949</v>
      </c>
      <c r="G188" s="10">
        <v>358110.0</v>
      </c>
      <c r="H188" s="10">
        <v>4.705E7</v>
      </c>
      <c r="I188" s="10" t="s">
        <v>124</v>
      </c>
      <c r="J188" s="10" t="s">
        <v>27</v>
      </c>
      <c r="K188" s="11">
        <v>44958.0</v>
      </c>
      <c r="L188" s="13">
        <v>1.0</v>
      </c>
      <c r="M188" s="10" t="s">
        <v>49</v>
      </c>
      <c r="N188" s="10">
        <v>21813.0</v>
      </c>
      <c r="O188" s="10">
        <v>14500.0</v>
      </c>
      <c r="P188" s="10">
        <v>14800.0</v>
      </c>
      <c r="Q188" s="10" t="s">
        <v>950</v>
      </c>
      <c r="R188" s="10" t="s">
        <v>420</v>
      </c>
      <c r="S188" s="10" t="s">
        <v>951</v>
      </c>
      <c r="T188" s="7">
        <v>2.813622022E9</v>
      </c>
      <c r="U188" s="9"/>
      <c r="V188" s="9"/>
      <c r="W188" s="9"/>
      <c r="X188" s="9"/>
      <c r="Y188" s="9"/>
    </row>
    <row r="189">
      <c r="A189" s="10">
        <v>2015.0</v>
      </c>
      <c r="B189" s="10">
        <v>8.0</v>
      </c>
      <c r="C189" s="10" t="s">
        <v>952</v>
      </c>
      <c r="D189" s="10" t="s">
        <v>953</v>
      </c>
      <c r="E189" s="10" t="s">
        <v>178</v>
      </c>
      <c r="F189" s="10" t="s">
        <v>458</v>
      </c>
      <c r="G189" s="10">
        <v>356106.0</v>
      </c>
      <c r="H189" s="10">
        <v>4.7291E7</v>
      </c>
      <c r="I189" s="10" t="s">
        <v>561</v>
      </c>
      <c r="J189" s="10" t="s">
        <v>582</v>
      </c>
      <c r="K189" s="11">
        <v>44927.0</v>
      </c>
      <c r="L189" s="10" t="s">
        <v>30</v>
      </c>
      <c r="M189" s="12">
        <v>45080.0</v>
      </c>
      <c r="N189" s="10">
        <v>22480.0</v>
      </c>
      <c r="O189" s="10">
        <v>14500.0</v>
      </c>
      <c r="P189" s="10">
        <v>14600.0</v>
      </c>
      <c r="Q189" s="10" t="s">
        <v>954</v>
      </c>
      <c r="R189" s="10" t="s">
        <v>955</v>
      </c>
      <c r="S189" s="10" t="s">
        <v>956</v>
      </c>
      <c r="T189" s="7">
        <v>2.925283278E9</v>
      </c>
      <c r="U189" s="9"/>
      <c r="V189" s="9"/>
      <c r="W189" s="9"/>
      <c r="X189" s="9"/>
      <c r="Y189" s="9"/>
    </row>
    <row r="190">
      <c r="A190" s="10">
        <v>2015.0</v>
      </c>
      <c r="B190" s="10">
        <v>9.0</v>
      </c>
      <c r="C190" s="11">
        <v>45052.0</v>
      </c>
      <c r="D190" s="10" t="s">
        <v>957</v>
      </c>
      <c r="E190" s="10" t="s">
        <v>365</v>
      </c>
      <c r="F190" s="10" t="s">
        <v>958</v>
      </c>
      <c r="G190" s="10">
        <v>358047.0</v>
      </c>
      <c r="H190" s="10">
        <v>4.7533E7</v>
      </c>
      <c r="I190" s="10" t="s">
        <v>340</v>
      </c>
      <c r="J190" s="11">
        <v>44927.0</v>
      </c>
      <c r="K190" s="10" t="s">
        <v>495</v>
      </c>
      <c r="L190" s="13">
        <v>47.0</v>
      </c>
      <c r="M190" s="10" t="s">
        <v>417</v>
      </c>
      <c r="N190" s="10">
        <v>22471.0</v>
      </c>
      <c r="O190" s="10">
        <v>14200.0</v>
      </c>
      <c r="P190" s="10">
        <v>14300.0</v>
      </c>
      <c r="Q190" s="10" t="s">
        <v>874</v>
      </c>
      <c r="R190" s="10" t="s">
        <v>525</v>
      </c>
      <c r="S190" s="15" t="s">
        <v>959</v>
      </c>
      <c r="T190" s="7">
        <v>2.938172708E9</v>
      </c>
      <c r="U190" s="9"/>
      <c r="V190" s="9"/>
      <c r="W190" s="9"/>
      <c r="X190" s="9"/>
      <c r="Y190" s="9"/>
    </row>
    <row r="191">
      <c r="A191" s="10">
        <v>2015.0</v>
      </c>
      <c r="B191" s="10">
        <v>10.0</v>
      </c>
      <c r="C191" s="10" t="s">
        <v>879</v>
      </c>
      <c r="D191" s="12">
        <v>44936.0</v>
      </c>
      <c r="E191" s="10" t="s">
        <v>268</v>
      </c>
      <c r="F191" s="10" t="s">
        <v>667</v>
      </c>
      <c r="G191" s="10">
        <v>445762.0</v>
      </c>
      <c r="H191" s="10">
        <v>4.7775E7</v>
      </c>
      <c r="I191" s="10" t="s">
        <v>58</v>
      </c>
      <c r="J191" s="10" t="s">
        <v>649</v>
      </c>
      <c r="K191" s="10" t="s">
        <v>214</v>
      </c>
      <c r="L191" s="13">
        <v>54.0</v>
      </c>
      <c r="M191" s="10" t="s">
        <v>639</v>
      </c>
      <c r="N191" s="10">
        <v>22309.0</v>
      </c>
      <c r="O191" s="10">
        <v>14314.0</v>
      </c>
      <c r="P191" s="10">
        <v>13814.0</v>
      </c>
      <c r="Q191" s="10" t="s">
        <v>960</v>
      </c>
      <c r="R191" s="10" t="s">
        <v>44</v>
      </c>
      <c r="S191" s="14" t="s">
        <v>961</v>
      </c>
      <c r="T191" s="7">
        <v>2.922295198E9</v>
      </c>
      <c r="U191" s="9"/>
      <c r="V191" s="9"/>
      <c r="W191" s="9"/>
      <c r="X191" s="9"/>
      <c r="Y191" s="9"/>
    </row>
    <row r="192">
      <c r="A192" s="10">
        <v>2015.0</v>
      </c>
      <c r="B192" s="10">
        <v>11.0</v>
      </c>
      <c r="C192" s="10" t="s">
        <v>962</v>
      </c>
      <c r="D192" s="10" t="s">
        <v>963</v>
      </c>
      <c r="E192" s="10" t="s">
        <v>260</v>
      </c>
      <c r="F192" s="10" t="s">
        <v>940</v>
      </c>
      <c r="G192" s="10">
        <v>451404.0</v>
      </c>
      <c r="H192" s="10">
        <v>4.8016E7</v>
      </c>
      <c r="I192" s="10" t="s">
        <v>118</v>
      </c>
      <c r="J192" s="10" t="s">
        <v>601</v>
      </c>
      <c r="K192" s="11">
        <v>45017.0</v>
      </c>
      <c r="L192" s="13">
        <v>32.0</v>
      </c>
      <c r="M192" s="10" t="s">
        <v>345</v>
      </c>
      <c r="N192" s="10">
        <v>22468.0</v>
      </c>
      <c r="O192" s="10">
        <v>14300.0</v>
      </c>
      <c r="P192" s="10">
        <v>14500.0</v>
      </c>
      <c r="Q192" s="10" t="s">
        <v>964</v>
      </c>
      <c r="R192" s="10" t="s">
        <v>643</v>
      </c>
      <c r="S192" s="10" t="s">
        <v>965</v>
      </c>
      <c r="T192" s="7">
        <v>2.963481713E9</v>
      </c>
      <c r="U192" s="9"/>
      <c r="V192" s="9"/>
      <c r="W192" s="9"/>
      <c r="X192" s="9"/>
      <c r="Y192" s="9"/>
    </row>
    <row r="193">
      <c r="A193" s="10">
        <v>2015.0</v>
      </c>
      <c r="B193" s="10">
        <v>12.0</v>
      </c>
      <c r="C193" s="10" t="s">
        <v>966</v>
      </c>
      <c r="D193" s="10" t="s">
        <v>967</v>
      </c>
      <c r="E193" s="10" t="s">
        <v>829</v>
      </c>
      <c r="F193" s="10" t="s">
        <v>968</v>
      </c>
      <c r="G193" s="10">
        <v>445642.0</v>
      </c>
      <c r="H193" s="10">
        <v>4.7258E7</v>
      </c>
      <c r="I193" s="10" t="s">
        <v>149</v>
      </c>
      <c r="J193" s="10" t="s">
        <v>140</v>
      </c>
      <c r="K193" s="11">
        <v>44986.0</v>
      </c>
      <c r="L193" s="13">
        <v>44.0</v>
      </c>
      <c r="M193" s="10" t="s">
        <v>49</v>
      </c>
      <c r="N193" s="10">
        <v>22480.0</v>
      </c>
      <c r="O193" s="10">
        <v>14200.0</v>
      </c>
      <c r="P193" s="10">
        <v>14800.0</v>
      </c>
      <c r="Q193" s="10" t="s">
        <v>969</v>
      </c>
      <c r="R193" s="10" t="s">
        <v>332</v>
      </c>
      <c r="S193" s="10" t="s">
        <v>970</v>
      </c>
      <c r="T193" s="7">
        <v>2.982986652E9</v>
      </c>
      <c r="U193" s="9"/>
      <c r="V193" s="9"/>
      <c r="W193" s="9"/>
      <c r="X193" s="9"/>
      <c r="Y193" s="9"/>
    </row>
    <row r="194">
      <c r="A194" s="10">
        <v>2016.0</v>
      </c>
      <c r="B194" s="10">
        <v>1.0</v>
      </c>
      <c r="C194" s="10" t="s">
        <v>334</v>
      </c>
      <c r="D194" s="10" t="s">
        <v>971</v>
      </c>
      <c r="E194" s="10" t="s">
        <v>165</v>
      </c>
      <c r="F194" s="10" t="s">
        <v>972</v>
      </c>
      <c r="G194" s="10">
        <v>282547.0</v>
      </c>
      <c r="H194" s="10">
        <v>4.85E7</v>
      </c>
      <c r="I194" s="10">
        <v>0.0</v>
      </c>
      <c r="J194" s="10" t="s">
        <v>339</v>
      </c>
      <c r="K194" s="10" t="s">
        <v>27</v>
      </c>
      <c r="L194" s="10" t="s">
        <v>118</v>
      </c>
      <c r="M194" s="10" t="s">
        <v>973</v>
      </c>
      <c r="N194" s="10">
        <v>22198.0</v>
      </c>
      <c r="O194" s="10">
        <v>13800.0</v>
      </c>
      <c r="P194" s="10">
        <v>14000.0</v>
      </c>
      <c r="Q194" s="10" t="s">
        <v>974</v>
      </c>
      <c r="R194" s="10" t="s">
        <v>683</v>
      </c>
      <c r="S194" s="10" t="s">
        <v>975</v>
      </c>
      <c r="T194" s="7">
        <v>2.989042618E9</v>
      </c>
      <c r="U194" s="9"/>
      <c r="V194" s="9"/>
      <c r="W194" s="9"/>
      <c r="X194" s="9"/>
      <c r="Y194" s="9"/>
    </row>
    <row r="195">
      <c r="A195" s="10">
        <v>2016.0</v>
      </c>
      <c r="B195" s="10">
        <v>2.0</v>
      </c>
      <c r="C195" s="11">
        <v>45051.0</v>
      </c>
      <c r="D195" s="10" t="s">
        <v>558</v>
      </c>
      <c r="E195" s="10" t="s">
        <v>976</v>
      </c>
      <c r="F195" s="10" t="s">
        <v>977</v>
      </c>
      <c r="G195" s="10">
        <v>283714.0</v>
      </c>
      <c r="H195" s="10">
        <v>4.89E7</v>
      </c>
      <c r="I195" s="10" t="s">
        <v>80</v>
      </c>
      <c r="J195" s="10" t="s">
        <v>173</v>
      </c>
      <c r="K195" s="10" t="s">
        <v>129</v>
      </c>
      <c r="L195" s="10" t="s">
        <v>392</v>
      </c>
      <c r="M195" s="10" t="s">
        <v>261</v>
      </c>
      <c r="N195" s="10">
        <v>22277.0</v>
      </c>
      <c r="O195" s="10">
        <v>10300.0</v>
      </c>
      <c r="P195" s="10">
        <v>10200.0</v>
      </c>
      <c r="Q195" s="10" t="s">
        <v>978</v>
      </c>
      <c r="R195" s="12">
        <v>45172.0</v>
      </c>
      <c r="S195" s="10" t="s">
        <v>979</v>
      </c>
      <c r="T195" s="7">
        <v>2.999868397E9</v>
      </c>
      <c r="U195" s="9"/>
      <c r="V195" s="9"/>
      <c r="W195" s="9"/>
      <c r="X195" s="9"/>
      <c r="Y195" s="9"/>
    </row>
    <row r="196">
      <c r="A196" s="10">
        <v>2016.0</v>
      </c>
      <c r="B196" s="10">
        <v>3.0</v>
      </c>
      <c r="C196" s="10" t="s">
        <v>980</v>
      </c>
      <c r="D196" s="10" t="s">
        <v>981</v>
      </c>
      <c r="E196" s="10" t="s">
        <v>982</v>
      </c>
      <c r="F196" s="10" t="s">
        <v>983</v>
      </c>
      <c r="G196" s="10">
        <v>285664.0</v>
      </c>
      <c r="H196" s="10">
        <v>4.93E7</v>
      </c>
      <c r="I196" s="10" t="s">
        <v>194</v>
      </c>
      <c r="J196" s="10" t="s">
        <v>170</v>
      </c>
      <c r="K196" s="10">
        <v>2.0</v>
      </c>
      <c r="L196" s="10" t="s">
        <v>261</v>
      </c>
      <c r="M196" s="10" t="s">
        <v>338</v>
      </c>
      <c r="N196" s="10">
        <v>22264.0</v>
      </c>
      <c r="O196" s="10">
        <v>14200.0</v>
      </c>
      <c r="P196" s="10">
        <v>14100.0</v>
      </c>
      <c r="Q196" s="10" t="s">
        <v>984</v>
      </c>
      <c r="R196" s="12">
        <v>44960.0</v>
      </c>
      <c r="S196" s="10" t="s">
        <v>985</v>
      </c>
      <c r="T196" s="7">
        <v>3.022184423E9</v>
      </c>
      <c r="U196" s="9"/>
      <c r="V196" s="9"/>
      <c r="W196" s="9"/>
      <c r="X196" s="9"/>
      <c r="Y196" s="9"/>
    </row>
    <row r="197">
      <c r="A197" s="10">
        <v>2016.0</v>
      </c>
      <c r="B197" s="10">
        <v>4.0</v>
      </c>
      <c r="C197" s="10" t="s">
        <v>827</v>
      </c>
      <c r="D197" s="10" t="s">
        <v>986</v>
      </c>
      <c r="E197" s="10" t="s">
        <v>987</v>
      </c>
      <c r="F197" s="10" t="s">
        <v>940</v>
      </c>
      <c r="G197" s="10">
        <v>346408.0</v>
      </c>
      <c r="H197" s="10">
        <v>4.97E7</v>
      </c>
      <c r="I197" s="10" t="s">
        <v>160</v>
      </c>
      <c r="J197" s="10" t="s">
        <v>400</v>
      </c>
      <c r="K197" s="10" t="s">
        <v>495</v>
      </c>
      <c r="L197" s="10" t="s">
        <v>814</v>
      </c>
      <c r="M197" s="10" t="s">
        <v>506</v>
      </c>
      <c r="N197" s="10">
        <v>22244.0</v>
      </c>
      <c r="O197" s="10">
        <v>14100.0</v>
      </c>
      <c r="P197" s="10">
        <v>14000.0</v>
      </c>
      <c r="Q197" s="10" t="s">
        <v>969</v>
      </c>
      <c r="R197" s="10" t="s">
        <v>511</v>
      </c>
      <c r="S197" s="10" t="s">
        <v>988</v>
      </c>
      <c r="T197" s="7">
        <v>3.026121358E9</v>
      </c>
      <c r="U197" s="9"/>
      <c r="V197" s="9"/>
      <c r="W197" s="9"/>
      <c r="X197" s="9"/>
      <c r="Y197" s="9"/>
    </row>
    <row r="198">
      <c r="A198" s="10">
        <v>2016.0</v>
      </c>
      <c r="B198" s="10">
        <v>5.0</v>
      </c>
      <c r="C198" s="10" t="s">
        <v>989</v>
      </c>
      <c r="D198" s="11">
        <v>45267.0</v>
      </c>
      <c r="E198" s="10" t="s">
        <v>444</v>
      </c>
      <c r="F198" s="10" t="s">
        <v>990</v>
      </c>
      <c r="G198" s="10">
        <v>343789.0</v>
      </c>
      <c r="H198" s="10">
        <v>5.01E7</v>
      </c>
      <c r="I198" s="10" t="s">
        <v>116</v>
      </c>
      <c r="J198" s="10" t="s">
        <v>400</v>
      </c>
      <c r="K198" s="10" t="s">
        <v>495</v>
      </c>
      <c r="L198" s="10" t="s">
        <v>24</v>
      </c>
      <c r="M198" s="10" t="s">
        <v>23</v>
      </c>
      <c r="N198" s="10">
        <v>22366.0</v>
      </c>
      <c r="O198" s="10">
        <v>14600.0</v>
      </c>
      <c r="P198" s="10">
        <v>15000.0</v>
      </c>
      <c r="Q198" s="10" t="s">
        <v>991</v>
      </c>
      <c r="R198" s="10" t="s">
        <v>287</v>
      </c>
      <c r="S198" s="10" t="s">
        <v>992</v>
      </c>
      <c r="T198" s="7">
        <v>3.083996312E9</v>
      </c>
      <c r="U198" s="9"/>
      <c r="V198" s="9"/>
      <c r="W198" s="9"/>
      <c r="X198" s="9"/>
      <c r="Y198" s="9"/>
    </row>
    <row r="199">
      <c r="A199" s="10">
        <v>2016.0</v>
      </c>
      <c r="B199" s="10">
        <v>6.0</v>
      </c>
      <c r="C199" s="10" t="s">
        <v>767</v>
      </c>
      <c r="D199" s="10" t="s">
        <v>993</v>
      </c>
      <c r="E199" s="10" t="s">
        <v>994</v>
      </c>
      <c r="F199" s="10" t="s">
        <v>995</v>
      </c>
      <c r="G199" s="10">
        <v>342228.0</v>
      </c>
      <c r="H199" s="10">
        <v>5.05E7</v>
      </c>
      <c r="I199" s="10" t="s">
        <v>282</v>
      </c>
      <c r="J199" s="10" t="s">
        <v>705</v>
      </c>
      <c r="K199" s="10" t="s">
        <v>495</v>
      </c>
      <c r="L199" s="10" t="s">
        <v>58</v>
      </c>
      <c r="M199" s="10" t="s">
        <v>543</v>
      </c>
      <c r="N199" s="10">
        <v>22281.0</v>
      </c>
      <c r="O199" s="10">
        <v>14800.0</v>
      </c>
      <c r="P199" s="10">
        <v>14900.0</v>
      </c>
      <c r="Q199" s="10" t="s">
        <v>996</v>
      </c>
      <c r="R199" s="10" t="s">
        <v>693</v>
      </c>
      <c r="S199" s="15" t="s">
        <v>997</v>
      </c>
      <c r="T199" s="7">
        <v>3.097129224E9</v>
      </c>
      <c r="U199" s="9"/>
      <c r="V199" s="9"/>
      <c r="W199" s="9"/>
      <c r="X199" s="9"/>
      <c r="Y199" s="9"/>
    </row>
    <row r="200">
      <c r="A200" s="10">
        <v>2016.0</v>
      </c>
      <c r="B200" s="10">
        <v>7.0</v>
      </c>
      <c r="C200" s="10" t="s">
        <v>998</v>
      </c>
      <c r="D200" s="10" t="s">
        <v>999</v>
      </c>
      <c r="E200" s="10" t="s">
        <v>440</v>
      </c>
      <c r="F200" s="10" t="s">
        <v>442</v>
      </c>
      <c r="G200" s="10">
        <v>388722.0</v>
      </c>
      <c r="H200" s="10">
        <v>5.09E7</v>
      </c>
      <c r="I200" s="10" t="s">
        <v>124</v>
      </c>
      <c r="J200" s="10" t="s">
        <v>355</v>
      </c>
      <c r="K200" s="10" t="s">
        <v>526</v>
      </c>
      <c r="L200" s="10" t="s">
        <v>48</v>
      </c>
      <c r="M200" s="10" t="s">
        <v>417</v>
      </c>
      <c r="N200" s="10">
        <v>22273.0</v>
      </c>
      <c r="O200" s="10">
        <v>14700.0</v>
      </c>
      <c r="P200" s="10">
        <v>14600.0</v>
      </c>
      <c r="Q200" s="10" t="s">
        <v>1000</v>
      </c>
      <c r="R200" s="10" t="s">
        <v>678</v>
      </c>
      <c r="S200" s="15" t="s">
        <v>1001</v>
      </c>
      <c r="T200" s="7">
        <v>3.151788071E9</v>
      </c>
      <c r="U200" s="9"/>
      <c r="V200" s="9"/>
      <c r="W200" s="9"/>
      <c r="X200" s="9"/>
      <c r="Y200" s="9"/>
    </row>
    <row r="201">
      <c r="A201" s="10">
        <v>2016.0</v>
      </c>
      <c r="B201" s="10">
        <v>8.0</v>
      </c>
      <c r="C201" s="11">
        <v>45265.0</v>
      </c>
      <c r="D201" s="11">
        <v>45175.0</v>
      </c>
      <c r="E201" s="10" t="s">
        <v>1002</v>
      </c>
      <c r="F201" s="10" t="s">
        <v>869</v>
      </c>
      <c r="G201" s="10">
        <v>387664.0</v>
      </c>
      <c r="H201" s="10">
        <v>5.13E7</v>
      </c>
      <c r="I201" s="10" t="s">
        <v>78</v>
      </c>
      <c r="J201" s="10" t="s">
        <v>732</v>
      </c>
      <c r="K201" s="11">
        <v>44986.0</v>
      </c>
      <c r="L201" s="10" t="s">
        <v>182</v>
      </c>
      <c r="M201" s="10" t="s">
        <v>163</v>
      </c>
      <c r="N201" s="10">
        <v>22300.0</v>
      </c>
      <c r="O201" s="10">
        <v>15200.0</v>
      </c>
      <c r="P201" s="10">
        <v>15000.0</v>
      </c>
      <c r="Q201" s="10" t="s">
        <v>1003</v>
      </c>
      <c r="R201" s="10" t="s">
        <v>594</v>
      </c>
      <c r="S201" s="10" t="s">
        <v>1004</v>
      </c>
      <c r="T201" s="7">
        <v>3.171477335E9</v>
      </c>
      <c r="U201" s="9"/>
      <c r="V201" s="9"/>
      <c r="W201" s="9"/>
      <c r="X201" s="9"/>
      <c r="Y201" s="9"/>
    </row>
    <row r="202">
      <c r="A202" s="10">
        <v>2016.0</v>
      </c>
      <c r="B202" s="10">
        <v>9.0</v>
      </c>
      <c r="C202" s="10" t="s">
        <v>1005</v>
      </c>
      <c r="D202" s="11">
        <v>45053.0</v>
      </c>
      <c r="E202" s="10" t="s">
        <v>144</v>
      </c>
      <c r="F202" s="10" t="s">
        <v>1006</v>
      </c>
      <c r="G202" s="10">
        <v>386011.0</v>
      </c>
      <c r="H202" s="10">
        <v>5.17E7</v>
      </c>
      <c r="I202" s="10" t="s">
        <v>116</v>
      </c>
      <c r="J202" s="10" t="s">
        <v>275</v>
      </c>
      <c r="K202" s="10" t="s">
        <v>150</v>
      </c>
      <c r="L202" s="10" t="s">
        <v>53</v>
      </c>
      <c r="M202" s="10" t="s">
        <v>506</v>
      </c>
      <c r="N202" s="10">
        <v>22281.0</v>
      </c>
      <c r="O202" s="10">
        <v>15000.0</v>
      </c>
      <c r="P202" s="10">
        <v>15100.0</v>
      </c>
      <c r="Q202" s="10" t="s">
        <v>1007</v>
      </c>
      <c r="R202" s="10" t="s">
        <v>591</v>
      </c>
      <c r="S202" s="10" t="s">
        <v>1008</v>
      </c>
      <c r="T202" s="7">
        <v>3.185302394E9</v>
      </c>
      <c r="U202" s="9"/>
      <c r="V202" s="9"/>
      <c r="W202" s="9"/>
      <c r="X202" s="9"/>
      <c r="Y202" s="9"/>
    </row>
    <row r="203">
      <c r="A203" s="10">
        <v>2016.0</v>
      </c>
      <c r="B203" s="10">
        <v>10.0</v>
      </c>
      <c r="C203" s="11">
        <v>45174.0</v>
      </c>
      <c r="D203" s="10" t="s">
        <v>266</v>
      </c>
      <c r="E203" s="10" t="s">
        <v>49</v>
      </c>
      <c r="F203" s="10" t="s">
        <v>1009</v>
      </c>
      <c r="G203" s="10">
        <v>415831.0</v>
      </c>
      <c r="H203" s="10">
        <v>5.21E7</v>
      </c>
      <c r="I203" s="10" t="s">
        <v>62</v>
      </c>
      <c r="J203" s="12">
        <v>45079.0</v>
      </c>
      <c r="K203" s="10" t="s">
        <v>544</v>
      </c>
      <c r="L203" s="10" t="s">
        <v>501</v>
      </c>
      <c r="M203" s="10" t="s">
        <v>299</v>
      </c>
      <c r="N203" s="10">
        <v>22284.0</v>
      </c>
      <c r="O203" s="10">
        <v>15500.0</v>
      </c>
      <c r="P203" s="10">
        <v>15700.0</v>
      </c>
      <c r="Q203" s="10" t="s">
        <v>1010</v>
      </c>
      <c r="R203" s="10" t="s">
        <v>686</v>
      </c>
      <c r="S203" s="10" t="s">
        <v>1011</v>
      </c>
      <c r="T203" s="7">
        <v>3.328172231E9</v>
      </c>
      <c r="U203" s="9"/>
      <c r="V203" s="9"/>
      <c r="W203" s="9"/>
      <c r="X203" s="9"/>
      <c r="Y203" s="9"/>
    </row>
    <row r="204">
      <c r="A204" s="10">
        <v>2016.0</v>
      </c>
      <c r="B204" s="10">
        <v>11.0</v>
      </c>
      <c r="C204" s="11">
        <v>45266.0</v>
      </c>
      <c r="D204" s="10" t="s">
        <v>1012</v>
      </c>
      <c r="E204" s="10" t="s">
        <v>48</v>
      </c>
      <c r="F204" s="10" t="s">
        <v>1013</v>
      </c>
      <c r="G204" s="10">
        <v>431292.0</v>
      </c>
      <c r="H204" s="10">
        <v>5.25E7</v>
      </c>
      <c r="I204" s="10" t="s">
        <v>370</v>
      </c>
      <c r="J204" s="10" t="s">
        <v>740</v>
      </c>
      <c r="K204" s="10" t="s">
        <v>1014</v>
      </c>
      <c r="L204" s="10" t="s">
        <v>163</v>
      </c>
      <c r="M204" s="11">
        <v>45078.0</v>
      </c>
      <c r="N204" s="10">
        <v>22640.0</v>
      </c>
      <c r="O204" s="10">
        <v>15600.0</v>
      </c>
      <c r="P204" s="10">
        <v>16000.0</v>
      </c>
      <c r="Q204" s="10" t="s">
        <v>1015</v>
      </c>
      <c r="R204" s="10" t="s">
        <v>668</v>
      </c>
      <c r="S204" s="10" t="s">
        <v>1016</v>
      </c>
      <c r="T204" s="7">
        <v>3.328172231E9</v>
      </c>
      <c r="U204" s="9"/>
      <c r="V204" s="9"/>
      <c r="W204" s="9"/>
      <c r="X204" s="9"/>
      <c r="Y204" s="9"/>
    </row>
    <row r="205">
      <c r="A205" s="10">
        <v>2016.0</v>
      </c>
      <c r="B205" s="10">
        <v>12.0</v>
      </c>
      <c r="C205" s="10" t="s">
        <v>990</v>
      </c>
      <c r="D205" s="10" t="s">
        <v>1017</v>
      </c>
      <c r="E205" s="10" t="s">
        <v>501</v>
      </c>
      <c r="F205" s="10" t="s">
        <v>424</v>
      </c>
      <c r="G205" s="10">
        <v>446752.0</v>
      </c>
      <c r="H205" s="10">
        <v>5.29E7</v>
      </c>
      <c r="I205" s="10" t="s">
        <v>79</v>
      </c>
      <c r="J205" s="11">
        <v>44958.0</v>
      </c>
      <c r="K205" s="11">
        <v>44986.0</v>
      </c>
      <c r="L205" s="10" t="s">
        <v>29</v>
      </c>
      <c r="M205" s="10" t="s">
        <v>194</v>
      </c>
      <c r="N205" s="10">
        <v>22770.0</v>
      </c>
      <c r="O205" s="10">
        <v>16000.0</v>
      </c>
      <c r="P205" s="10">
        <v>16300.0</v>
      </c>
      <c r="Q205" s="10" t="s">
        <v>1018</v>
      </c>
      <c r="R205" s="10" t="s">
        <v>1019</v>
      </c>
      <c r="S205" s="10" t="s">
        <v>1020</v>
      </c>
      <c r="T205" s="7">
        <v>3.454144362E9</v>
      </c>
      <c r="U205" s="9"/>
      <c r="V205" s="9"/>
      <c r="W205" s="9"/>
      <c r="X205" s="9"/>
      <c r="Y205" s="9"/>
    </row>
    <row r="206">
      <c r="A206" s="10">
        <v>2017.0</v>
      </c>
      <c r="B206" s="10">
        <v>1.0</v>
      </c>
      <c r="C206" s="11">
        <v>44931.0</v>
      </c>
      <c r="D206" s="10" t="s">
        <v>375</v>
      </c>
      <c r="E206" s="10" t="s">
        <v>123</v>
      </c>
      <c r="F206" s="10" t="s">
        <v>465</v>
      </c>
      <c r="G206" s="10">
        <v>308591.0</v>
      </c>
      <c r="H206" s="10">
        <v>5.33E7</v>
      </c>
      <c r="I206" s="10" t="s">
        <v>282</v>
      </c>
      <c r="J206" s="10" t="s">
        <v>385</v>
      </c>
      <c r="K206" s="10" t="s">
        <v>142</v>
      </c>
      <c r="L206" s="10" t="s">
        <v>116</v>
      </c>
      <c r="M206" s="10" t="s">
        <v>1021</v>
      </c>
      <c r="N206" s="10">
        <v>22590.0</v>
      </c>
      <c r="O206" s="10">
        <v>14600.0</v>
      </c>
      <c r="P206" s="10">
        <v>14700.0</v>
      </c>
      <c r="Q206" s="10" t="s">
        <v>874</v>
      </c>
      <c r="R206" s="10" t="s">
        <v>884</v>
      </c>
      <c r="S206" s="10" t="s">
        <v>1022</v>
      </c>
      <c r="T206" s="7">
        <v>3.432126292E9</v>
      </c>
      <c r="U206" s="9"/>
      <c r="V206" s="9"/>
      <c r="W206" s="9"/>
      <c r="X206" s="9"/>
      <c r="Y206" s="9"/>
    </row>
    <row r="207">
      <c r="A207" s="10">
        <v>2017.0</v>
      </c>
      <c r="B207" s="10">
        <v>2.0</v>
      </c>
      <c r="C207" s="10" t="s">
        <v>695</v>
      </c>
      <c r="D207" s="11">
        <v>45021.0</v>
      </c>
      <c r="E207" s="12">
        <v>45139.0</v>
      </c>
      <c r="F207" s="10" t="s">
        <v>971</v>
      </c>
      <c r="G207" s="10">
        <v>309430.0</v>
      </c>
      <c r="H207" s="10">
        <v>5.3725E7</v>
      </c>
      <c r="I207" s="10" t="s">
        <v>79</v>
      </c>
      <c r="J207" s="10" t="s">
        <v>617</v>
      </c>
      <c r="K207" s="10" t="s">
        <v>129</v>
      </c>
      <c r="L207" s="10" t="s">
        <v>195</v>
      </c>
      <c r="M207" s="10" t="s">
        <v>345</v>
      </c>
      <c r="N207" s="10">
        <v>22750.0</v>
      </c>
      <c r="O207" s="10">
        <v>13000.0</v>
      </c>
      <c r="P207" s="10">
        <v>14200.0</v>
      </c>
      <c r="Q207" s="10" t="s">
        <v>1023</v>
      </c>
      <c r="R207" s="10" t="s">
        <v>1024</v>
      </c>
      <c r="S207" s="15" t="s">
        <v>1025</v>
      </c>
      <c r="T207" s="7">
        <v>3.463819797E9</v>
      </c>
      <c r="U207" s="9"/>
      <c r="V207" s="9"/>
      <c r="W207" s="9"/>
      <c r="X207" s="9"/>
      <c r="Y207" s="9"/>
    </row>
    <row r="208">
      <c r="A208" s="10">
        <v>2017.0</v>
      </c>
      <c r="B208" s="10">
        <v>3.0</v>
      </c>
      <c r="C208" s="11">
        <v>44931.0</v>
      </c>
      <c r="D208" s="10">
        <v>5.0</v>
      </c>
      <c r="E208" s="10" t="s">
        <v>426</v>
      </c>
      <c r="F208" s="10" t="s">
        <v>1013</v>
      </c>
      <c r="G208" s="10">
        <v>312235.0</v>
      </c>
      <c r="H208" s="10">
        <v>5.415E7</v>
      </c>
      <c r="I208" s="10" t="s">
        <v>29</v>
      </c>
      <c r="J208" s="10" t="s">
        <v>744</v>
      </c>
      <c r="K208" s="12">
        <v>45109.0</v>
      </c>
      <c r="L208" s="10" t="s">
        <v>116</v>
      </c>
      <c r="M208" s="10">
        <v>0.0</v>
      </c>
      <c r="N208" s="10">
        <v>22750.0</v>
      </c>
      <c r="O208" s="10">
        <v>16300.0</v>
      </c>
      <c r="P208" s="10">
        <v>17400.0</v>
      </c>
      <c r="Q208" s="10">
        <v>54.0</v>
      </c>
      <c r="R208" s="10" t="s">
        <v>631</v>
      </c>
      <c r="S208" s="15" t="s">
        <v>1026</v>
      </c>
      <c r="T208" s="7">
        <v>3.549173266E9</v>
      </c>
      <c r="U208" s="9"/>
      <c r="V208" s="9"/>
      <c r="W208" s="9"/>
      <c r="X208" s="9"/>
      <c r="Y208" s="9"/>
    </row>
    <row r="209">
      <c r="A209" s="10">
        <v>2017.0</v>
      </c>
      <c r="B209" s="10">
        <v>4.0</v>
      </c>
      <c r="C209" s="10" t="s">
        <v>413</v>
      </c>
      <c r="D209" s="10" t="s">
        <v>128</v>
      </c>
      <c r="E209" s="10" t="s">
        <v>865</v>
      </c>
      <c r="F209" s="10" t="s">
        <v>1027</v>
      </c>
      <c r="G209" s="10">
        <v>375657.0</v>
      </c>
      <c r="H209" s="10">
        <v>5.4575E7</v>
      </c>
      <c r="I209" s="10">
        <v>0.0</v>
      </c>
      <c r="J209" s="10" t="s">
        <v>500</v>
      </c>
      <c r="K209" s="10" t="s">
        <v>740</v>
      </c>
      <c r="L209" s="10" t="s">
        <v>47</v>
      </c>
      <c r="M209" s="10" t="s">
        <v>417</v>
      </c>
      <c r="N209" s="10">
        <v>22740.0</v>
      </c>
      <c r="O209" s="10">
        <v>16700.0</v>
      </c>
      <c r="P209" s="10">
        <v>17500.0</v>
      </c>
      <c r="Q209" s="10" t="s">
        <v>1028</v>
      </c>
      <c r="R209" s="10" t="s">
        <v>1029</v>
      </c>
      <c r="S209" s="10" t="s">
        <v>1030</v>
      </c>
      <c r="T209" s="7">
        <v>3.588543079E9</v>
      </c>
      <c r="U209" s="9"/>
      <c r="V209" s="9"/>
      <c r="W209" s="9"/>
      <c r="X209" s="9"/>
      <c r="Y209" s="9"/>
    </row>
    <row r="210">
      <c r="A210" s="10">
        <v>2017.0</v>
      </c>
      <c r="B210" s="10">
        <v>5.0</v>
      </c>
      <c r="C210" s="10" t="s">
        <v>439</v>
      </c>
      <c r="D210" s="10" t="s">
        <v>1031</v>
      </c>
      <c r="E210" s="10" t="s">
        <v>719</v>
      </c>
      <c r="F210" s="10" t="s">
        <v>1032</v>
      </c>
      <c r="G210" s="10">
        <v>375110.0</v>
      </c>
      <c r="H210" s="10">
        <v>5.5E7</v>
      </c>
      <c r="I210" s="10" t="s">
        <v>712</v>
      </c>
      <c r="J210" s="10" t="s">
        <v>740</v>
      </c>
      <c r="K210" s="10" t="s">
        <v>395</v>
      </c>
      <c r="L210" s="10" t="s">
        <v>193</v>
      </c>
      <c r="M210" s="10" t="s">
        <v>1033</v>
      </c>
      <c r="N210" s="10">
        <v>22710.0</v>
      </c>
      <c r="O210" s="10">
        <v>17200.0</v>
      </c>
      <c r="P210" s="10">
        <v>18000.0</v>
      </c>
      <c r="Q210" s="10" t="s">
        <v>1034</v>
      </c>
      <c r="R210" s="10" t="s">
        <v>588</v>
      </c>
      <c r="S210" s="10" t="s">
        <v>1035</v>
      </c>
      <c r="T210" s="7">
        <v>3.624684746E9</v>
      </c>
      <c r="U210" s="9"/>
      <c r="V210" s="9"/>
      <c r="W210" s="9"/>
      <c r="X210" s="9"/>
      <c r="Y210" s="9"/>
    </row>
    <row r="211">
      <c r="A211" s="10">
        <v>2017.0</v>
      </c>
      <c r="B211" s="10">
        <v>6.0</v>
      </c>
      <c r="C211" s="10" t="s">
        <v>1036</v>
      </c>
      <c r="D211" s="10" t="s">
        <v>1037</v>
      </c>
      <c r="E211" s="10" t="s">
        <v>92</v>
      </c>
      <c r="F211" s="10" t="s">
        <v>999</v>
      </c>
      <c r="G211" s="10">
        <v>375480.0</v>
      </c>
      <c r="H211" s="10">
        <v>5.5425E7</v>
      </c>
      <c r="I211" s="10" t="s">
        <v>656</v>
      </c>
      <c r="J211" s="12">
        <v>45176.0</v>
      </c>
      <c r="K211" s="10" t="s">
        <v>771</v>
      </c>
      <c r="L211" s="10" t="s">
        <v>270</v>
      </c>
      <c r="M211" s="10" t="s">
        <v>417</v>
      </c>
      <c r="N211" s="10">
        <v>22700.0</v>
      </c>
      <c r="O211" s="10">
        <v>17800.0</v>
      </c>
      <c r="P211" s="10">
        <v>18000.0</v>
      </c>
      <c r="Q211" s="10" t="s">
        <v>1038</v>
      </c>
      <c r="R211" s="10" t="s">
        <v>569</v>
      </c>
      <c r="S211" s="10" t="s">
        <v>1039</v>
      </c>
      <c r="T211" s="7">
        <v>3.663946565E9</v>
      </c>
      <c r="U211" s="9"/>
      <c r="V211" s="9"/>
      <c r="W211" s="9"/>
      <c r="X211" s="9"/>
      <c r="Y211" s="9"/>
    </row>
    <row r="212">
      <c r="A212" s="10">
        <v>2017.0</v>
      </c>
      <c r="B212" s="10">
        <v>7.0</v>
      </c>
      <c r="C212" s="10" t="s">
        <v>622</v>
      </c>
      <c r="D212" s="10" t="s">
        <v>864</v>
      </c>
      <c r="E212" s="10" t="s">
        <v>1040</v>
      </c>
      <c r="F212" s="10">
        <v>7.0</v>
      </c>
      <c r="G212" s="10">
        <v>427861.0</v>
      </c>
      <c r="H212" s="10">
        <v>5.585E7</v>
      </c>
      <c r="I212" s="10" t="s">
        <v>58</v>
      </c>
      <c r="J212" s="10" t="s">
        <v>1041</v>
      </c>
      <c r="K212" s="10" t="s">
        <v>290</v>
      </c>
      <c r="L212" s="10" t="s">
        <v>57</v>
      </c>
      <c r="M212" s="10" t="s">
        <v>58</v>
      </c>
      <c r="N212" s="10">
        <v>22726.0</v>
      </c>
      <c r="O212" s="10">
        <v>17500.0</v>
      </c>
      <c r="P212" s="10">
        <v>17800.0</v>
      </c>
      <c r="Q212" s="10" t="s">
        <v>916</v>
      </c>
      <c r="R212" s="10" t="s">
        <v>955</v>
      </c>
      <c r="S212" s="10" t="s">
        <v>1042</v>
      </c>
      <c r="T212" s="7">
        <v>3.709047847E9</v>
      </c>
      <c r="U212" s="9"/>
      <c r="V212" s="9"/>
      <c r="W212" s="9"/>
      <c r="X212" s="9"/>
      <c r="Y212" s="9"/>
    </row>
    <row r="213">
      <c r="A213" s="10">
        <v>2017.0</v>
      </c>
      <c r="B213" s="10">
        <v>8.0</v>
      </c>
      <c r="C213" s="10" t="s">
        <v>1043</v>
      </c>
      <c r="D213" s="10" t="s">
        <v>1044</v>
      </c>
      <c r="E213" s="12">
        <v>44929.0</v>
      </c>
      <c r="F213" s="12">
        <v>45114.0</v>
      </c>
      <c r="G213" s="10">
        <v>427553.0</v>
      </c>
      <c r="H213" s="10">
        <v>5.6275E7</v>
      </c>
      <c r="I213" s="10" t="s">
        <v>89</v>
      </c>
      <c r="J213" s="10" t="s">
        <v>275</v>
      </c>
      <c r="K213" s="10" t="s">
        <v>150</v>
      </c>
      <c r="L213" s="10" t="s">
        <v>472</v>
      </c>
      <c r="M213" s="10" t="s">
        <v>445</v>
      </c>
      <c r="N213" s="10">
        <v>22715.0</v>
      </c>
      <c r="O213" s="10">
        <v>18200.0</v>
      </c>
      <c r="P213" s="10">
        <v>17800.0</v>
      </c>
      <c r="Q213" s="10" t="s">
        <v>1045</v>
      </c>
      <c r="R213" s="10" t="s">
        <v>509</v>
      </c>
      <c r="S213" s="15">
        <v>29465.0</v>
      </c>
      <c r="T213" s="7">
        <v>3.748137458E9</v>
      </c>
      <c r="U213" s="9"/>
      <c r="V213" s="9"/>
      <c r="W213" s="9"/>
      <c r="X213" s="9"/>
      <c r="Y213" s="9"/>
    </row>
    <row r="214">
      <c r="A214" s="10">
        <v>2017.0</v>
      </c>
      <c r="B214" s="10">
        <v>9.0</v>
      </c>
      <c r="C214" s="10" t="s">
        <v>944</v>
      </c>
      <c r="D214" s="10" t="s">
        <v>537</v>
      </c>
      <c r="E214" s="10" t="s">
        <v>693</v>
      </c>
      <c r="F214" s="10" t="s">
        <v>1046</v>
      </c>
      <c r="G214" s="10">
        <v>425680.0</v>
      </c>
      <c r="H214" s="10">
        <v>5.67E7</v>
      </c>
      <c r="I214" s="10" t="s">
        <v>496</v>
      </c>
      <c r="J214" s="11">
        <v>45262.0</v>
      </c>
      <c r="K214" s="11">
        <v>44959.0</v>
      </c>
      <c r="L214" s="10" t="s">
        <v>187</v>
      </c>
      <c r="M214" s="10" t="s">
        <v>149</v>
      </c>
      <c r="N214" s="10">
        <v>22720.0</v>
      </c>
      <c r="O214" s="10">
        <v>19000.0</v>
      </c>
      <c r="P214" s="10">
        <v>18600.0</v>
      </c>
      <c r="Q214" s="10" t="s">
        <v>1047</v>
      </c>
      <c r="R214" s="10" t="s">
        <v>604</v>
      </c>
      <c r="S214" s="10" t="s">
        <v>1048</v>
      </c>
      <c r="T214" s="7">
        <v>3.789856386E9</v>
      </c>
      <c r="U214" s="9"/>
      <c r="V214" s="9"/>
      <c r="W214" s="9"/>
      <c r="X214" s="9"/>
      <c r="Y214" s="9"/>
    </row>
    <row r="215">
      <c r="A215" s="10">
        <v>2017.0</v>
      </c>
      <c r="B215" s="10">
        <v>10.0</v>
      </c>
      <c r="C215" s="10" t="s">
        <v>1049</v>
      </c>
      <c r="D215" s="10" t="s">
        <v>1050</v>
      </c>
      <c r="E215" s="10" t="s">
        <v>1051</v>
      </c>
      <c r="F215" s="10" t="s">
        <v>1012</v>
      </c>
      <c r="G215" s="10">
        <v>558121.0</v>
      </c>
      <c r="H215" s="10">
        <v>5.7125E7</v>
      </c>
      <c r="I215" s="10" t="s">
        <v>131</v>
      </c>
      <c r="J215" s="10" t="s">
        <v>835</v>
      </c>
      <c r="K215" s="11">
        <v>45108.0</v>
      </c>
      <c r="L215" s="10" t="s">
        <v>30</v>
      </c>
      <c r="M215" s="10" t="s">
        <v>506</v>
      </c>
      <c r="N215" s="10">
        <v>22700.0</v>
      </c>
      <c r="O215" s="10">
        <v>19400.0</v>
      </c>
      <c r="P215" s="10">
        <v>18500.0</v>
      </c>
      <c r="Q215" s="10" t="s">
        <v>1052</v>
      </c>
      <c r="R215" s="10" t="s">
        <v>559</v>
      </c>
      <c r="S215" s="10" t="s">
        <v>1053</v>
      </c>
      <c r="T215" s="7">
        <v>3.827378138E9</v>
      </c>
      <c r="U215" s="9"/>
      <c r="V215" s="9"/>
      <c r="W215" s="9"/>
      <c r="X215" s="9"/>
      <c r="Y215" s="9"/>
    </row>
    <row r="216">
      <c r="A216" s="10">
        <v>2017.0</v>
      </c>
      <c r="B216" s="10">
        <v>11.0</v>
      </c>
      <c r="C216" s="10" t="s">
        <v>1054</v>
      </c>
      <c r="D216" s="10" t="s">
        <v>1055</v>
      </c>
      <c r="E216" s="12">
        <v>45049.0</v>
      </c>
      <c r="F216" s="11">
        <v>44933.0</v>
      </c>
      <c r="G216" s="10">
        <v>558615.0</v>
      </c>
      <c r="H216" s="10">
        <v>5.7975E7</v>
      </c>
      <c r="I216" s="10" t="s">
        <v>124</v>
      </c>
      <c r="J216" s="10" t="s">
        <v>648</v>
      </c>
      <c r="K216" s="11">
        <v>45139.0</v>
      </c>
      <c r="L216" s="10" t="s">
        <v>370</v>
      </c>
      <c r="M216" s="10" t="s">
        <v>149</v>
      </c>
      <c r="N216" s="10">
        <v>22705.0</v>
      </c>
      <c r="O216" s="10">
        <v>19200.0</v>
      </c>
      <c r="P216" s="10">
        <v>19000.0</v>
      </c>
      <c r="Q216" s="10" t="s">
        <v>1056</v>
      </c>
      <c r="R216" s="10" t="s">
        <v>919</v>
      </c>
      <c r="S216" s="15">
        <v>55032.0</v>
      </c>
      <c r="T216" s="7">
        <v>3.878936453E9</v>
      </c>
      <c r="U216" s="9"/>
      <c r="V216" s="9"/>
      <c r="W216" s="9"/>
      <c r="X216" s="9"/>
      <c r="Y216" s="9"/>
    </row>
    <row r="217">
      <c r="A217" s="10">
        <v>2017.0</v>
      </c>
      <c r="B217" s="10">
        <v>12.0</v>
      </c>
      <c r="C217" s="12">
        <v>45114.0</v>
      </c>
      <c r="D217" s="11">
        <v>45145.0</v>
      </c>
      <c r="E217" s="10" t="s">
        <v>1019</v>
      </c>
      <c r="F217" s="10" t="s">
        <v>817</v>
      </c>
      <c r="G217" s="10">
        <v>563811.0</v>
      </c>
      <c r="H217" s="10">
        <v>5.84E7</v>
      </c>
      <c r="I217" s="10" t="s">
        <v>29</v>
      </c>
      <c r="J217" s="10" t="s">
        <v>871</v>
      </c>
      <c r="K217" s="11">
        <v>45047.0</v>
      </c>
      <c r="L217" s="10" t="s">
        <v>149</v>
      </c>
      <c r="M217" s="10" t="s">
        <v>348</v>
      </c>
      <c r="N217" s="10">
        <v>22700.0</v>
      </c>
      <c r="O217" s="10">
        <v>19300.0</v>
      </c>
      <c r="P217" s="10">
        <v>19800.0</v>
      </c>
      <c r="Q217" s="10" t="s">
        <v>1057</v>
      </c>
      <c r="R217" s="10" t="s">
        <v>500</v>
      </c>
      <c r="S217" s="10" t="s">
        <v>1058</v>
      </c>
      <c r="T217" s="7">
        <v>3.921894009E9</v>
      </c>
      <c r="U217" s="9"/>
      <c r="V217" s="9"/>
      <c r="W217" s="9"/>
      <c r="X217" s="9"/>
      <c r="Y217" s="9"/>
    </row>
    <row r="218">
      <c r="A218" s="10">
        <v>2018.0</v>
      </c>
      <c r="B218" s="10">
        <v>1.0</v>
      </c>
      <c r="C218" s="10" t="s">
        <v>1059</v>
      </c>
      <c r="D218" s="11">
        <v>45116.0</v>
      </c>
      <c r="E218" s="12">
        <v>45050.0</v>
      </c>
      <c r="F218" s="11">
        <v>45113.0</v>
      </c>
      <c r="G218" s="10">
        <v>340167.0</v>
      </c>
      <c r="H218" s="10">
        <v>5.84E7</v>
      </c>
      <c r="I218" s="10" t="s">
        <v>524</v>
      </c>
      <c r="J218" s="10" t="s">
        <v>150</v>
      </c>
      <c r="K218" s="12">
        <v>45047.0</v>
      </c>
      <c r="L218" s="10" t="s">
        <v>28</v>
      </c>
      <c r="M218" s="10">
        <v>0.0</v>
      </c>
      <c r="N218" s="10">
        <v>22700.0</v>
      </c>
      <c r="O218" s="10">
        <v>19000.0</v>
      </c>
      <c r="P218" s="10">
        <v>19300.0</v>
      </c>
      <c r="Q218" s="10" t="s">
        <v>1060</v>
      </c>
      <c r="R218" s="11">
        <v>44929.0</v>
      </c>
      <c r="S218" s="10" t="s">
        <v>1061</v>
      </c>
      <c r="T218" s="7">
        <v>3.965705768E9</v>
      </c>
      <c r="U218" s="9"/>
      <c r="V218" s="9"/>
      <c r="W218" s="9"/>
      <c r="X218" s="9"/>
      <c r="Y218" s="9"/>
    </row>
    <row r="219">
      <c r="A219" s="10">
        <v>2018.0</v>
      </c>
      <c r="B219" s="10">
        <v>2.0</v>
      </c>
      <c r="C219" s="10" t="s">
        <v>1062</v>
      </c>
      <c r="D219" s="10" t="s">
        <v>1063</v>
      </c>
      <c r="E219" s="12">
        <v>44930.0</v>
      </c>
      <c r="F219" s="10" t="s">
        <v>1064</v>
      </c>
      <c r="G219" s="10">
        <v>341708.0</v>
      </c>
      <c r="H219" s="10">
        <v>5.8741E7</v>
      </c>
      <c r="I219" s="10" t="s">
        <v>85</v>
      </c>
      <c r="J219" s="12">
        <v>45171.0</v>
      </c>
      <c r="K219" s="10" t="s">
        <v>144</v>
      </c>
      <c r="L219" s="10" t="s">
        <v>195</v>
      </c>
      <c r="M219" s="10" t="s">
        <v>193</v>
      </c>
      <c r="N219" s="10">
        <v>22756.0</v>
      </c>
      <c r="O219" s="10">
        <v>13400.0</v>
      </c>
      <c r="P219" s="10">
        <v>12500.0</v>
      </c>
      <c r="Q219" s="10" t="s">
        <v>1065</v>
      </c>
      <c r="R219" s="12">
        <v>45141.0</v>
      </c>
      <c r="S219" s="10" t="s">
        <v>1066</v>
      </c>
      <c r="T219" s="7">
        <v>3.990247517E9</v>
      </c>
      <c r="U219" s="9"/>
      <c r="V219" s="9"/>
      <c r="W219" s="9"/>
      <c r="X219" s="9"/>
      <c r="Y219" s="9"/>
    </row>
    <row r="220">
      <c r="A220" s="10">
        <v>2018.0</v>
      </c>
      <c r="B220" s="10">
        <v>3.0</v>
      </c>
      <c r="C220" s="10" t="s">
        <v>1067</v>
      </c>
      <c r="D220" s="10" t="s">
        <v>1068</v>
      </c>
      <c r="E220" s="10" t="s">
        <v>449</v>
      </c>
      <c r="F220" s="10" t="s">
        <v>1069</v>
      </c>
      <c r="G220" s="10">
        <v>340652.0</v>
      </c>
      <c r="H220" s="10">
        <v>5.9083E7</v>
      </c>
      <c r="I220" s="10" t="s">
        <v>499</v>
      </c>
      <c r="J220" s="10" t="s">
        <v>493</v>
      </c>
      <c r="K220" s="10" t="s">
        <v>494</v>
      </c>
      <c r="L220" s="10" t="s">
        <v>118</v>
      </c>
      <c r="M220" s="10" t="s">
        <v>57</v>
      </c>
      <c r="N220" s="10">
        <v>22793.0</v>
      </c>
      <c r="O220" s="10">
        <v>19800.0</v>
      </c>
      <c r="P220" s="10">
        <v>19000.0</v>
      </c>
      <c r="Q220" s="10" t="s">
        <v>1070</v>
      </c>
      <c r="R220" s="10">
        <v>3.0</v>
      </c>
      <c r="S220" s="10" t="s">
        <v>1071</v>
      </c>
      <c r="T220" s="7">
        <v>4.016103811E9</v>
      </c>
      <c r="U220" s="9"/>
      <c r="V220" s="9"/>
      <c r="W220" s="9"/>
      <c r="X220" s="9"/>
      <c r="Y220" s="9"/>
    </row>
    <row r="221">
      <c r="A221" s="10">
        <v>2018.0</v>
      </c>
      <c r="B221" s="10">
        <v>4.0</v>
      </c>
      <c r="C221" s="12">
        <v>45145.0</v>
      </c>
      <c r="D221" s="12">
        <v>45116.0</v>
      </c>
      <c r="E221" s="10" t="s">
        <v>532</v>
      </c>
      <c r="F221" s="11">
        <v>45175.0</v>
      </c>
      <c r="G221" s="10">
        <v>471887.0</v>
      </c>
      <c r="H221" s="10">
        <v>5.9425E7</v>
      </c>
      <c r="I221" s="10" t="s">
        <v>121</v>
      </c>
      <c r="J221" s="10" t="s">
        <v>593</v>
      </c>
      <c r="K221" s="10" t="s">
        <v>544</v>
      </c>
      <c r="L221" s="10" t="s">
        <v>814</v>
      </c>
      <c r="M221" s="10" t="s">
        <v>1033</v>
      </c>
      <c r="N221" s="10">
        <v>22763.0</v>
      </c>
      <c r="O221" s="10">
        <v>18200.0</v>
      </c>
      <c r="P221" s="10">
        <v>17500.0</v>
      </c>
      <c r="Q221" s="10" t="s">
        <v>1072</v>
      </c>
      <c r="R221" s="10" t="s">
        <v>875</v>
      </c>
      <c r="S221" s="10" t="s">
        <v>1073</v>
      </c>
      <c r="T221" s="7">
        <v>4.016103811E9</v>
      </c>
      <c r="U221" s="9"/>
      <c r="V221" s="9"/>
      <c r="W221" s="9"/>
      <c r="X221" s="9"/>
      <c r="Y221" s="9"/>
    </row>
    <row r="222">
      <c r="A222" s="10">
        <v>2018.0</v>
      </c>
      <c r="B222" s="10">
        <v>5.0</v>
      </c>
      <c r="C222" s="10" t="s">
        <v>1074</v>
      </c>
      <c r="D222" s="10" t="s">
        <v>1075</v>
      </c>
      <c r="E222" s="12">
        <v>45050.0</v>
      </c>
      <c r="F222" s="10" t="s">
        <v>1027</v>
      </c>
      <c r="G222" s="10">
        <v>467375.0</v>
      </c>
      <c r="H222" s="10">
        <v>5.9766E7</v>
      </c>
      <c r="I222" s="10" t="s">
        <v>23</v>
      </c>
      <c r="J222" s="10" t="s">
        <v>268</v>
      </c>
      <c r="K222" s="10" t="s">
        <v>754</v>
      </c>
      <c r="L222" s="10" t="s">
        <v>116</v>
      </c>
      <c r="M222" s="10" t="s">
        <v>244</v>
      </c>
      <c r="N222" s="10">
        <v>22804.0</v>
      </c>
      <c r="O222" s="10">
        <v>19200.0</v>
      </c>
      <c r="P222" s="10">
        <v>19700.0</v>
      </c>
      <c r="Q222" s="10" t="s">
        <v>1076</v>
      </c>
      <c r="R222" s="10" t="s">
        <v>400</v>
      </c>
      <c r="S222" s="10" t="s">
        <v>1077</v>
      </c>
      <c r="T222" s="7">
        <v>4.052719146E9</v>
      </c>
      <c r="U222" s="9"/>
      <c r="V222" s="9"/>
      <c r="W222" s="9"/>
      <c r="X222" s="9"/>
      <c r="Y222" s="9"/>
    </row>
    <row r="223">
      <c r="A223" s="10">
        <v>2018.0</v>
      </c>
      <c r="B223" s="10">
        <v>6.0</v>
      </c>
      <c r="C223" s="10" t="s">
        <v>966</v>
      </c>
      <c r="D223" s="10" t="s">
        <v>1078</v>
      </c>
      <c r="E223" s="12">
        <v>45020.0</v>
      </c>
      <c r="F223" s="10" t="s">
        <v>1079</v>
      </c>
      <c r="G223" s="10">
        <v>473892.0</v>
      </c>
      <c r="H223" s="10">
        <v>6.0108E7</v>
      </c>
      <c r="I223" s="10" t="s">
        <v>227</v>
      </c>
      <c r="J223" s="10" t="s">
        <v>1080</v>
      </c>
      <c r="K223" s="10" t="s">
        <v>94</v>
      </c>
      <c r="L223" s="10" t="s">
        <v>501</v>
      </c>
      <c r="M223" s="10" t="s">
        <v>90</v>
      </c>
      <c r="N223" s="10">
        <v>22956.0</v>
      </c>
      <c r="O223" s="10">
        <v>19600.0</v>
      </c>
      <c r="P223" s="10">
        <v>19700.0</v>
      </c>
      <c r="Q223" s="10" t="s">
        <v>1081</v>
      </c>
      <c r="R223" s="10" t="s">
        <v>1082</v>
      </c>
      <c r="S223" s="15">
        <v>88450.0</v>
      </c>
      <c r="T223" s="7">
        <v>4.097699862E9</v>
      </c>
      <c r="U223" s="9"/>
      <c r="V223" s="9"/>
      <c r="W223" s="9"/>
      <c r="X223" s="9"/>
      <c r="Y223" s="9"/>
    </row>
    <row r="224">
      <c r="A224" s="10">
        <v>2018.0</v>
      </c>
      <c r="B224" s="10">
        <v>7.0</v>
      </c>
      <c r="C224" s="10" t="s">
        <v>369</v>
      </c>
      <c r="D224" s="10" t="s">
        <v>20</v>
      </c>
      <c r="E224" s="10" t="s">
        <v>1029</v>
      </c>
      <c r="F224" s="10" t="s">
        <v>1083</v>
      </c>
      <c r="G224" s="10">
        <v>414158.0</v>
      </c>
      <c r="H224" s="10">
        <v>6.045E7</v>
      </c>
      <c r="I224" s="10" t="s">
        <v>506</v>
      </c>
      <c r="J224" s="10" t="s">
        <v>594</v>
      </c>
      <c r="K224" s="10" t="s">
        <v>403</v>
      </c>
      <c r="L224" s="10" t="s">
        <v>88</v>
      </c>
      <c r="M224" s="10" t="s">
        <v>1084</v>
      </c>
      <c r="N224" s="10">
        <v>23280.0</v>
      </c>
      <c r="O224" s="10">
        <v>19500.0</v>
      </c>
      <c r="P224" s="10">
        <v>19800.0</v>
      </c>
      <c r="Q224" s="10" t="s">
        <v>1085</v>
      </c>
      <c r="R224" s="10" t="s">
        <v>678</v>
      </c>
      <c r="S224" s="10" t="s">
        <v>1086</v>
      </c>
      <c r="T224" s="7">
        <v>4.097699862E9</v>
      </c>
      <c r="U224" s="9"/>
      <c r="V224" s="9"/>
      <c r="W224" s="9"/>
      <c r="X224" s="9"/>
      <c r="Y224" s="9"/>
    </row>
    <row r="225">
      <c r="A225" s="10">
        <v>2018.0</v>
      </c>
      <c r="B225" s="10">
        <v>8.0</v>
      </c>
      <c r="C225" s="10" t="s">
        <v>1087</v>
      </c>
      <c r="D225" s="10" t="s">
        <v>1088</v>
      </c>
      <c r="E225" s="10" t="s">
        <v>1089</v>
      </c>
      <c r="F225" s="10" t="s">
        <v>369</v>
      </c>
      <c r="G225" s="10">
        <v>415776.0</v>
      </c>
      <c r="H225" s="10">
        <v>6.0791E7</v>
      </c>
      <c r="I225" s="10" t="s">
        <v>88</v>
      </c>
      <c r="J225" s="10" t="s">
        <v>1084</v>
      </c>
      <c r="K225" s="11">
        <v>45017.0</v>
      </c>
      <c r="L225" s="10" t="s">
        <v>244</v>
      </c>
      <c r="M225" s="10" t="s">
        <v>78</v>
      </c>
      <c r="N225" s="10">
        <v>23303.0</v>
      </c>
      <c r="O225" s="10">
        <v>20900.0</v>
      </c>
      <c r="P225" s="10">
        <v>21000.0</v>
      </c>
      <c r="Q225" s="10" t="s">
        <v>1090</v>
      </c>
      <c r="R225" s="10" t="s">
        <v>76</v>
      </c>
      <c r="S225" s="10" t="s">
        <v>1091</v>
      </c>
      <c r="T225" s="7">
        <v>4.196118015E9</v>
      </c>
      <c r="U225" s="9"/>
      <c r="V225" s="9"/>
      <c r="W225" s="9"/>
      <c r="X225" s="9"/>
      <c r="Y225" s="9"/>
    </row>
    <row r="226">
      <c r="A226" s="10">
        <v>2018.0</v>
      </c>
      <c r="B226" s="10">
        <v>9.0</v>
      </c>
      <c r="C226" s="11">
        <v>45113.0</v>
      </c>
      <c r="D226" s="11">
        <v>45054.0</v>
      </c>
      <c r="E226" s="10" t="s">
        <v>620</v>
      </c>
      <c r="F226" s="10" t="s">
        <v>1092</v>
      </c>
      <c r="G226" s="10">
        <v>412906.0</v>
      </c>
      <c r="H226" s="10">
        <v>6.1133E7</v>
      </c>
      <c r="I226" s="10" t="s">
        <v>496</v>
      </c>
      <c r="J226" s="12">
        <v>44958.0</v>
      </c>
      <c r="K226" s="10">
        <v>2.0</v>
      </c>
      <c r="L226" s="13">
        <v>18.0</v>
      </c>
      <c r="M226" s="10" t="s">
        <v>187</v>
      </c>
      <c r="N226" s="10">
        <v>23325.0</v>
      </c>
      <c r="O226" s="10">
        <v>20500.0</v>
      </c>
      <c r="P226" s="10">
        <v>19800.0</v>
      </c>
      <c r="Q226" s="10" t="s">
        <v>1093</v>
      </c>
      <c r="R226" s="10" t="s">
        <v>353</v>
      </c>
      <c r="S226" s="14">
        <v>98649.0</v>
      </c>
      <c r="T226" s="7">
        <v>4.218335643E9</v>
      </c>
      <c r="U226" s="9"/>
      <c r="V226" s="9"/>
      <c r="W226" s="9"/>
      <c r="X226" s="9"/>
      <c r="Y226" s="9"/>
    </row>
    <row r="227">
      <c r="A227" s="10">
        <v>2018.0</v>
      </c>
      <c r="B227" s="10">
        <v>10.0</v>
      </c>
      <c r="C227" s="10" t="s">
        <v>1094</v>
      </c>
      <c r="D227" s="10" t="s">
        <v>1088</v>
      </c>
      <c r="E227" s="11">
        <v>45172.0</v>
      </c>
      <c r="F227" s="10" t="s">
        <v>1095</v>
      </c>
      <c r="G227" s="10">
        <v>615702.0</v>
      </c>
      <c r="H227" s="10">
        <v>6.1475E7</v>
      </c>
      <c r="I227" s="10" t="s">
        <v>160</v>
      </c>
      <c r="J227" s="10" t="s">
        <v>591</v>
      </c>
      <c r="K227" s="10" t="s">
        <v>347</v>
      </c>
      <c r="L227" s="10" t="s">
        <v>24</v>
      </c>
      <c r="M227" s="10" t="s">
        <v>121</v>
      </c>
      <c r="N227" s="10">
        <v>23343.0</v>
      </c>
      <c r="O227" s="10">
        <v>20800.0</v>
      </c>
      <c r="P227" s="10">
        <v>20700.0</v>
      </c>
      <c r="Q227" s="10" t="s">
        <v>1096</v>
      </c>
      <c r="R227" s="10" t="s">
        <v>678</v>
      </c>
      <c r="S227" s="14">
        <v>102056.0</v>
      </c>
      <c r="T227" s="7">
        <v>4.239861178E9</v>
      </c>
      <c r="U227" s="9"/>
      <c r="V227" s="9"/>
      <c r="W227" s="9"/>
      <c r="X227" s="9"/>
      <c r="Y227" s="9"/>
    </row>
    <row r="228">
      <c r="A228" s="10">
        <v>2018.0</v>
      </c>
      <c r="B228" s="10">
        <v>11.0</v>
      </c>
      <c r="C228" s="10" t="s">
        <v>1055</v>
      </c>
      <c r="D228" s="11">
        <v>45085.0</v>
      </c>
      <c r="E228" s="10" t="s">
        <v>604</v>
      </c>
      <c r="F228" s="10" t="s">
        <v>1097</v>
      </c>
      <c r="G228" s="10">
        <v>611259.0</v>
      </c>
      <c r="H228" s="10">
        <v>6.1816E7</v>
      </c>
      <c r="I228" s="10" t="s">
        <v>818</v>
      </c>
      <c r="J228" s="11">
        <v>45171.0</v>
      </c>
      <c r="K228" s="11">
        <v>45017.0</v>
      </c>
      <c r="L228" s="10" t="s">
        <v>58</v>
      </c>
      <c r="M228" s="10" t="s">
        <v>359</v>
      </c>
      <c r="N228" s="10">
        <v>23315.0</v>
      </c>
      <c r="O228" s="10">
        <v>21600.0</v>
      </c>
      <c r="P228" s="10">
        <v>22000.0</v>
      </c>
      <c r="Q228" s="10" t="s">
        <v>1098</v>
      </c>
      <c r="R228" s="10" t="s">
        <v>1099</v>
      </c>
      <c r="S228" s="10" t="s">
        <v>1100</v>
      </c>
      <c r="T228" s="7">
        <v>4.253023763E9</v>
      </c>
      <c r="U228" s="9"/>
      <c r="V228" s="9"/>
      <c r="W228" s="9"/>
      <c r="X228" s="9"/>
      <c r="Y228" s="9"/>
    </row>
    <row r="229">
      <c r="A229" s="10">
        <v>2018.0</v>
      </c>
      <c r="B229" s="10">
        <v>12.0</v>
      </c>
      <c r="C229" s="10" t="s">
        <v>1101</v>
      </c>
      <c r="D229" s="10" t="s">
        <v>364</v>
      </c>
      <c r="E229" s="11">
        <v>45019.0</v>
      </c>
      <c r="F229" s="10" t="s">
        <v>558</v>
      </c>
      <c r="G229" s="10">
        <v>623132.0</v>
      </c>
      <c r="H229" s="10">
        <v>6.2158E7</v>
      </c>
      <c r="I229" s="10" t="s">
        <v>585</v>
      </c>
      <c r="J229" s="10" t="s">
        <v>862</v>
      </c>
      <c r="K229" s="11">
        <v>45079.0</v>
      </c>
      <c r="L229" s="10" t="s">
        <v>814</v>
      </c>
      <c r="M229" s="10" t="s">
        <v>1102</v>
      </c>
      <c r="N229" s="10">
        <v>23190.0</v>
      </c>
      <c r="O229" s="10">
        <v>21000.0</v>
      </c>
      <c r="P229" s="10">
        <v>21200.0</v>
      </c>
      <c r="Q229" s="10" t="s">
        <v>1103</v>
      </c>
      <c r="R229" s="10" t="s">
        <v>550</v>
      </c>
      <c r="S229" s="10" t="s">
        <v>1104</v>
      </c>
      <c r="T229" s="7">
        <v>4.248372268E9</v>
      </c>
      <c r="U229" s="9"/>
      <c r="V229" s="9"/>
      <c r="W229" s="9"/>
      <c r="X229" s="9"/>
      <c r="Y229" s="9"/>
    </row>
    <row r="230">
      <c r="A230" s="10">
        <v>2019.0</v>
      </c>
      <c r="B230" s="10">
        <v>1.0</v>
      </c>
      <c r="C230" s="10" t="s">
        <v>1054</v>
      </c>
      <c r="D230" s="10" t="s">
        <v>1105</v>
      </c>
      <c r="E230" s="10" t="s">
        <v>153</v>
      </c>
      <c r="F230" s="11">
        <v>45052.0</v>
      </c>
      <c r="G230" s="10">
        <v>368542.0</v>
      </c>
      <c r="H230" s="10">
        <v>6.25E7</v>
      </c>
      <c r="I230" s="10" t="s">
        <v>78</v>
      </c>
      <c r="J230" s="11">
        <v>45170.0</v>
      </c>
      <c r="K230" s="10" t="s">
        <v>1106</v>
      </c>
      <c r="L230" s="10" t="s">
        <v>244</v>
      </c>
      <c r="M230" s="10" t="s">
        <v>39</v>
      </c>
      <c r="N230" s="10">
        <v>23198.0</v>
      </c>
      <c r="O230" s="10">
        <v>20000.0</v>
      </c>
      <c r="P230" s="10">
        <v>20800.0</v>
      </c>
      <c r="Q230" s="10" t="s">
        <v>1107</v>
      </c>
      <c r="R230" s="11">
        <v>45233.0</v>
      </c>
      <c r="S230" s="10" t="s">
        <v>1108</v>
      </c>
      <c r="T230" s="7">
        <v>4.248372268E9</v>
      </c>
      <c r="U230" s="9"/>
      <c r="V230" s="9"/>
      <c r="W230" s="9"/>
      <c r="X230" s="9"/>
      <c r="Y230" s="9"/>
    </row>
    <row r="231">
      <c r="A231" s="10">
        <v>2019.0</v>
      </c>
      <c r="B231" s="10">
        <v>2.0</v>
      </c>
      <c r="C231" s="10" t="s">
        <v>962</v>
      </c>
      <c r="D231" s="11">
        <v>45085.0</v>
      </c>
      <c r="E231" s="10" t="s">
        <v>92</v>
      </c>
      <c r="F231" s="12">
        <v>44992.0</v>
      </c>
      <c r="G231" s="10">
        <v>370196.0</v>
      </c>
      <c r="H231" s="10">
        <v>6.2659E7</v>
      </c>
      <c r="I231" s="10" t="s">
        <v>27</v>
      </c>
      <c r="J231" s="10" t="s">
        <v>1109</v>
      </c>
      <c r="K231" s="12">
        <v>44986.0</v>
      </c>
      <c r="L231" s="10" t="s">
        <v>48</v>
      </c>
      <c r="M231" s="10">
        <v>0.0</v>
      </c>
      <c r="N231" s="10">
        <v>23199.0</v>
      </c>
      <c r="O231" s="10">
        <v>14600.0</v>
      </c>
      <c r="P231" s="10">
        <v>15500.0</v>
      </c>
      <c r="Q231" s="10" t="s">
        <v>1110</v>
      </c>
      <c r="R231" s="10" t="s">
        <v>884</v>
      </c>
      <c r="S231" s="10" t="s">
        <v>1111</v>
      </c>
      <c r="T231" s="7">
        <v>4.255350163E9</v>
      </c>
      <c r="U231" s="9"/>
      <c r="V231" s="9"/>
      <c r="W231" s="9"/>
      <c r="X231" s="9"/>
      <c r="Y231" s="9"/>
    </row>
    <row r="232">
      <c r="A232" s="10">
        <v>2019.0</v>
      </c>
      <c r="B232" s="10">
        <v>3.0</v>
      </c>
      <c r="C232" s="10" t="s">
        <v>549</v>
      </c>
      <c r="D232" s="11">
        <v>45085.0</v>
      </c>
      <c r="E232" s="12">
        <v>45079.0</v>
      </c>
      <c r="F232" s="10" t="s">
        <v>993</v>
      </c>
      <c r="G232" s="10">
        <v>375426.0</v>
      </c>
      <c r="H232" s="10">
        <v>6.2816E7</v>
      </c>
      <c r="I232" s="10" t="s">
        <v>340</v>
      </c>
      <c r="J232" s="10" t="s">
        <v>41</v>
      </c>
      <c r="K232" s="10" t="s">
        <v>96</v>
      </c>
      <c r="L232" s="10" t="s">
        <v>329</v>
      </c>
      <c r="M232" s="10" t="s">
        <v>149</v>
      </c>
      <c r="N232" s="10">
        <v>23203.0</v>
      </c>
      <c r="O232" s="10">
        <v>22400.0</v>
      </c>
      <c r="P232" s="10">
        <v>21800.0</v>
      </c>
      <c r="Q232" s="10" t="s">
        <v>1081</v>
      </c>
      <c r="R232" s="10" t="s">
        <v>500</v>
      </c>
      <c r="S232" s="10" t="s">
        <v>1112</v>
      </c>
      <c r="T232" s="7">
        <v>4.255350163E9</v>
      </c>
      <c r="U232" s="9"/>
      <c r="V232" s="9"/>
      <c r="W232" s="9"/>
      <c r="X232" s="9"/>
      <c r="Y232" s="9"/>
    </row>
    <row r="233">
      <c r="A233" s="10">
        <v>2019.0</v>
      </c>
      <c r="B233" s="10">
        <v>4.0</v>
      </c>
      <c r="C233" s="10" t="s">
        <v>1113</v>
      </c>
      <c r="D233" s="10" t="s">
        <v>1114</v>
      </c>
      <c r="E233" s="10" t="s">
        <v>197</v>
      </c>
      <c r="F233" s="10" t="s">
        <v>1032</v>
      </c>
      <c r="G233" s="10">
        <v>453665.0</v>
      </c>
      <c r="H233" s="10">
        <v>6.2975E7</v>
      </c>
      <c r="I233" s="10" t="s">
        <v>176</v>
      </c>
      <c r="J233" s="10" t="s">
        <v>752</v>
      </c>
      <c r="K233" s="10" t="s">
        <v>385</v>
      </c>
      <c r="L233" s="10" t="s">
        <v>39</v>
      </c>
      <c r="M233" s="10" t="s">
        <v>117</v>
      </c>
      <c r="N233" s="10">
        <v>23285.0</v>
      </c>
      <c r="O233" s="10">
        <v>19900.0</v>
      </c>
      <c r="P233" s="10">
        <v>20600.0</v>
      </c>
      <c r="Q233" s="10" t="s">
        <v>1115</v>
      </c>
      <c r="R233" s="11">
        <v>44988.0</v>
      </c>
      <c r="S233" s="10" t="s">
        <v>1116</v>
      </c>
      <c r="T233" s="7">
        <v>4.294883682E9</v>
      </c>
      <c r="U233" s="9"/>
      <c r="V233" s="9"/>
      <c r="W233" s="9"/>
      <c r="X233" s="9"/>
      <c r="Y233" s="9"/>
    </row>
    <row r="234">
      <c r="A234" s="10">
        <v>2019.0</v>
      </c>
      <c r="B234" s="10">
        <v>5.0</v>
      </c>
      <c r="C234" s="10" t="s">
        <v>879</v>
      </c>
      <c r="D234" s="11">
        <v>45269.0</v>
      </c>
      <c r="E234" s="10" t="s">
        <v>225</v>
      </c>
      <c r="F234" s="10" t="s">
        <v>999</v>
      </c>
      <c r="G234" s="10">
        <v>455872.0</v>
      </c>
      <c r="H234" s="10">
        <v>6.3133E7</v>
      </c>
      <c r="I234" s="10" t="s">
        <v>155</v>
      </c>
      <c r="J234" s="10" t="s">
        <v>214</v>
      </c>
      <c r="K234" s="11">
        <v>45078.0</v>
      </c>
      <c r="L234" s="10" t="s">
        <v>182</v>
      </c>
      <c r="M234" s="10" t="s">
        <v>116</v>
      </c>
      <c r="N234" s="10">
        <v>23410.0</v>
      </c>
      <c r="O234" s="10">
        <v>21500.0</v>
      </c>
      <c r="P234" s="10">
        <v>22800.0</v>
      </c>
      <c r="Q234" s="10" t="s">
        <v>1117</v>
      </c>
      <c r="R234" s="10" t="s">
        <v>620</v>
      </c>
      <c r="S234" s="10" t="s">
        <v>1118</v>
      </c>
      <c r="T234" s="7">
        <v>4.320387118E9</v>
      </c>
      <c r="U234" s="9"/>
      <c r="V234" s="9"/>
      <c r="W234" s="9"/>
      <c r="X234" s="9"/>
      <c r="Y234" s="9"/>
    </row>
    <row r="235">
      <c r="A235" s="10">
        <v>2019.0</v>
      </c>
      <c r="B235" s="10">
        <v>6.0</v>
      </c>
      <c r="C235" s="10" t="s">
        <v>1069</v>
      </c>
      <c r="D235" s="10" t="s">
        <v>1119</v>
      </c>
      <c r="E235" s="10" t="s">
        <v>832</v>
      </c>
      <c r="F235" s="10" t="s">
        <v>1120</v>
      </c>
      <c r="G235" s="10">
        <v>452891.0</v>
      </c>
      <c r="H235" s="10">
        <v>6.3291E7</v>
      </c>
      <c r="I235" s="10" t="s">
        <v>506</v>
      </c>
      <c r="J235" s="10" t="s">
        <v>485</v>
      </c>
      <c r="K235" s="11">
        <v>45139.0</v>
      </c>
      <c r="L235" s="10" t="s">
        <v>193</v>
      </c>
      <c r="M235" s="10" t="s">
        <v>909</v>
      </c>
      <c r="N235" s="10">
        <v>23300.0</v>
      </c>
      <c r="O235" s="10">
        <v>21600.0</v>
      </c>
      <c r="P235" s="10">
        <v>21200.0</v>
      </c>
      <c r="Q235" s="10" t="s">
        <v>1121</v>
      </c>
      <c r="R235" s="10" t="s">
        <v>344</v>
      </c>
      <c r="S235" s="10" t="s">
        <v>1122</v>
      </c>
      <c r="T235" s="7">
        <v>4.307546291E9</v>
      </c>
      <c r="U235" s="9"/>
      <c r="V235" s="9"/>
      <c r="W235" s="9"/>
      <c r="X235" s="9"/>
      <c r="Y235" s="9"/>
    </row>
    <row r="236">
      <c r="A236" s="10">
        <v>2019.0</v>
      </c>
      <c r="B236" s="10">
        <v>7.0</v>
      </c>
      <c r="C236" s="10" t="s">
        <v>1094</v>
      </c>
      <c r="D236" s="12">
        <v>45056.0</v>
      </c>
      <c r="E236" s="10" t="s">
        <v>1123</v>
      </c>
      <c r="F236" s="11">
        <v>45237.0</v>
      </c>
      <c r="G236" s="10">
        <v>516555.0</v>
      </c>
      <c r="H236" s="10">
        <v>6.345E7</v>
      </c>
      <c r="I236" s="10" t="s">
        <v>244</v>
      </c>
      <c r="J236" s="10" t="s">
        <v>220</v>
      </c>
      <c r="K236" s="10" t="s">
        <v>526</v>
      </c>
      <c r="L236" s="13">
        <v>2.0</v>
      </c>
      <c r="M236" s="10" t="s">
        <v>289</v>
      </c>
      <c r="N236" s="10">
        <v>23230.0</v>
      </c>
      <c r="O236" s="10">
        <v>22600.0</v>
      </c>
      <c r="P236" s="10">
        <v>22400.0</v>
      </c>
      <c r="Q236" s="10" t="s">
        <v>1124</v>
      </c>
      <c r="R236" s="11">
        <v>45049.0</v>
      </c>
      <c r="S236" s="14">
        <v>120591.0</v>
      </c>
      <c r="T236" s="7">
        <v>4.317495917E9</v>
      </c>
      <c r="U236" s="9"/>
      <c r="V236" s="9"/>
      <c r="W236" s="9"/>
      <c r="X236" s="9"/>
      <c r="Y236" s="9"/>
    </row>
    <row r="237">
      <c r="A237" s="10">
        <v>2019.0</v>
      </c>
      <c r="B237" s="10">
        <v>8.0</v>
      </c>
      <c r="C237" s="10" t="s">
        <v>186</v>
      </c>
      <c r="D237" s="11">
        <v>45270.0</v>
      </c>
      <c r="E237" s="10" t="s">
        <v>200</v>
      </c>
      <c r="F237" s="10" t="s">
        <v>1125</v>
      </c>
      <c r="G237" s="10">
        <v>512066.0</v>
      </c>
      <c r="H237" s="10">
        <v>6.3608E7</v>
      </c>
      <c r="I237" s="10" t="s">
        <v>466</v>
      </c>
      <c r="J237" s="10" t="s">
        <v>76</v>
      </c>
      <c r="K237" s="10" t="s">
        <v>1084</v>
      </c>
      <c r="L237" s="10" t="s">
        <v>48</v>
      </c>
      <c r="M237" s="10" t="s">
        <v>269</v>
      </c>
      <c r="N237" s="10">
        <v>23185.0</v>
      </c>
      <c r="O237" s="10">
        <v>24500.0</v>
      </c>
      <c r="P237" s="10">
        <v>22800.0</v>
      </c>
      <c r="Q237" s="10" t="s">
        <v>1126</v>
      </c>
      <c r="R237" s="10" t="s">
        <v>588</v>
      </c>
      <c r="S237" s="10" t="s">
        <v>1127</v>
      </c>
      <c r="T237" s="7">
        <v>4.324664395E9</v>
      </c>
      <c r="U237" s="9"/>
      <c r="V237" s="9"/>
      <c r="W237" s="9"/>
      <c r="X237" s="9"/>
      <c r="Y237" s="9"/>
    </row>
    <row r="238">
      <c r="A238" s="10">
        <v>2019.0</v>
      </c>
      <c r="B238" s="10">
        <v>9.0</v>
      </c>
      <c r="C238" s="11">
        <v>45176.0</v>
      </c>
      <c r="D238" s="10" t="s">
        <v>1128</v>
      </c>
      <c r="E238" s="12">
        <v>45108.0</v>
      </c>
      <c r="F238" s="10" t="s">
        <v>558</v>
      </c>
      <c r="G238" s="10">
        <v>512651.0</v>
      </c>
      <c r="H238" s="10">
        <v>6.3766E7</v>
      </c>
      <c r="I238" s="10" t="s">
        <v>47</v>
      </c>
      <c r="J238" s="10" t="s">
        <v>583</v>
      </c>
      <c r="K238" s="10" t="s">
        <v>593</v>
      </c>
      <c r="L238" s="10" t="s">
        <v>176</v>
      </c>
      <c r="M238" s="10" t="s">
        <v>73</v>
      </c>
      <c r="N238" s="10">
        <v>23200.0</v>
      </c>
      <c r="O238" s="10">
        <v>23000.0</v>
      </c>
      <c r="P238" s="10">
        <v>22500.0</v>
      </c>
      <c r="Q238" s="10" t="s">
        <v>1129</v>
      </c>
      <c r="R238" s="10" t="s">
        <v>438</v>
      </c>
      <c r="S238" s="10" t="s">
        <v>1130</v>
      </c>
      <c r="T238" s="7">
        <v>4.329995293E9</v>
      </c>
      <c r="U238" s="9"/>
      <c r="V238" s="9"/>
      <c r="W238" s="9"/>
      <c r="X238" s="9"/>
      <c r="Y238" s="9"/>
    </row>
    <row r="239">
      <c r="A239" s="10">
        <v>2019.0</v>
      </c>
      <c r="B239" s="10">
        <v>10.0</v>
      </c>
      <c r="C239" s="10" t="s">
        <v>1131</v>
      </c>
      <c r="D239" s="10" t="s">
        <v>1132</v>
      </c>
      <c r="E239" s="10" t="s">
        <v>94</v>
      </c>
      <c r="F239" s="12">
        <v>45177.0</v>
      </c>
      <c r="G239" s="10">
        <v>673258.0</v>
      </c>
      <c r="H239" s="10">
        <v>6.3925E7</v>
      </c>
      <c r="I239" s="10" t="s">
        <v>496</v>
      </c>
      <c r="J239" s="10" t="s">
        <v>550</v>
      </c>
      <c r="K239" s="10" t="s">
        <v>792</v>
      </c>
      <c r="L239" s="10" t="s">
        <v>107</v>
      </c>
      <c r="M239" s="10" t="s">
        <v>299</v>
      </c>
      <c r="N239" s="10">
        <v>23202.0</v>
      </c>
      <c r="O239" s="10">
        <v>22400.0</v>
      </c>
      <c r="P239" s="10">
        <v>22500.0</v>
      </c>
      <c r="Q239" s="10">
        <v>55.0</v>
      </c>
      <c r="R239" s="11">
        <v>45110.0</v>
      </c>
      <c r="S239" s="10" t="s">
        <v>1133</v>
      </c>
      <c r="T239" s="7">
        <v>4.339102978E9</v>
      </c>
      <c r="U239" s="9"/>
      <c r="V239" s="9"/>
      <c r="W239" s="9"/>
      <c r="X239" s="9"/>
      <c r="Y239" s="9"/>
    </row>
    <row r="240">
      <c r="A240" s="10">
        <v>2019.0</v>
      </c>
      <c r="B240" s="10">
        <v>11.0</v>
      </c>
      <c r="C240" s="10" t="s">
        <v>1120</v>
      </c>
      <c r="D240" s="11">
        <v>44934.0</v>
      </c>
      <c r="E240" s="10" t="s">
        <v>38</v>
      </c>
      <c r="F240" s="10" t="s">
        <v>1134</v>
      </c>
      <c r="G240" s="10">
        <v>671624.0</v>
      </c>
      <c r="H240" s="10">
        <v>6.4083E7</v>
      </c>
      <c r="I240" s="10" t="s">
        <v>624</v>
      </c>
      <c r="J240" s="10" t="s">
        <v>678</v>
      </c>
      <c r="K240" s="10" t="s">
        <v>403</v>
      </c>
      <c r="L240" s="10" t="s">
        <v>270</v>
      </c>
      <c r="M240" s="10" t="s">
        <v>219</v>
      </c>
      <c r="N240" s="10">
        <v>23179.0</v>
      </c>
      <c r="O240" s="10">
        <v>22600.0</v>
      </c>
      <c r="P240" s="10">
        <v>22500.0</v>
      </c>
      <c r="Q240" s="10" t="s">
        <v>1135</v>
      </c>
      <c r="R240" s="10" t="s">
        <v>21</v>
      </c>
      <c r="S240" s="10" t="s">
        <v>1136</v>
      </c>
      <c r="T240" s="7">
        <v>4.343115657E9</v>
      </c>
      <c r="U240" s="9"/>
      <c r="V240" s="9"/>
      <c r="W240" s="9"/>
      <c r="X240" s="9"/>
      <c r="Y240" s="9"/>
    </row>
    <row r="241">
      <c r="A241" s="10">
        <v>2019.0</v>
      </c>
      <c r="B241" s="10">
        <v>12.0</v>
      </c>
      <c r="C241" s="11">
        <v>45083.0</v>
      </c>
      <c r="D241" s="10" t="s">
        <v>430</v>
      </c>
      <c r="E241" s="10" t="s">
        <v>38</v>
      </c>
      <c r="F241" s="10" t="s">
        <v>1137</v>
      </c>
      <c r="G241" s="10">
        <v>675146.0</v>
      </c>
      <c r="H241" s="10">
        <v>6.4241E7</v>
      </c>
      <c r="I241" s="11">
        <v>45017.0</v>
      </c>
      <c r="J241" s="10" t="s">
        <v>1138</v>
      </c>
      <c r="K241" s="10" t="s">
        <v>678</v>
      </c>
      <c r="L241" s="10" t="s">
        <v>277</v>
      </c>
      <c r="M241" s="10" t="s">
        <v>427</v>
      </c>
      <c r="N241" s="10">
        <v>23171.0</v>
      </c>
      <c r="O241" s="10">
        <v>21800.0</v>
      </c>
      <c r="P241" s="10">
        <v>22800.0</v>
      </c>
      <c r="Q241" s="10" t="s">
        <v>1139</v>
      </c>
      <c r="R241" s="10" t="s">
        <v>800</v>
      </c>
      <c r="S241" s="10" t="s">
        <v>1140</v>
      </c>
      <c r="T241" s="7">
        <v>4.343423442E9</v>
      </c>
      <c r="U241" s="9"/>
      <c r="V241" s="9"/>
      <c r="W241" s="9"/>
      <c r="X241" s="9"/>
      <c r="Y241" s="9"/>
    </row>
    <row r="242">
      <c r="A242" s="10">
        <v>2020.0</v>
      </c>
      <c r="B242" s="10">
        <v>1.0</v>
      </c>
      <c r="C242" s="10" t="s">
        <v>649</v>
      </c>
      <c r="D242" s="10" t="s">
        <v>998</v>
      </c>
      <c r="E242" s="10" t="s">
        <v>121</v>
      </c>
      <c r="F242" s="10" t="s">
        <v>635</v>
      </c>
      <c r="G242" s="10">
        <v>394295.0</v>
      </c>
      <c r="H242" s="10">
        <v>6.44E7</v>
      </c>
      <c r="I242" s="10" t="s">
        <v>170</v>
      </c>
      <c r="J242" s="10" t="s">
        <v>900</v>
      </c>
      <c r="K242" s="11">
        <v>45078.0</v>
      </c>
      <c r="L242" s="10" t="s">
        <v>472</v>
      </c>
      <c r="M242" s="10" t="s">
        <v>48</v>
      </c>
      <c r="N242" s="10">
        <v>23222.0</v>
      </c>
      <c r="O242" s="10">
        <v>19000.0</v>
      </c>
      <c r="P242" s="10">
        <v>22302.0</v>
      </c>
      <c r="Q242" s="10" t="s">
        <v>1141</v>
      </c>
      <c r="R242" s="10" t="s">
        <v>536</v>
      </c>
      <c r="S242" s="10" t="s">
        <v>1142</v>
      </c>
      <c r="T242" s="7">
        <v>4.343423442E9</v>
      </c>
      <c r="U242" s="9"/>
      <c r="V242" s="9"/>
      <c r="W242" s="9"/>
      <c r="X242" s="9"/>
      <c r="Y242" s="9"/>
    </row>
    <row r="243">
      <c r="A243" s="10">
        <v>2020.0</v>
      </c>
      <c r="B243" s="10">
        <v>2.0</v>
      </c>
      <c r="C243" s="11">
        <v>45109.0</v>
      </c>
      <c r="D243" s="10" t="s">
        <v>839</v>
      </c>
      <c r="E243" s="10" t="s">
        <v>427</v>
      </c>
      <c r="F243" s="10" t="s">
        <v>715</v>
      </c>
      <c r="G243" s="10">
        <v>398723.0</v>
      </c>
      <c r="H243" s="10">
        <v>6.445E7</v>
      </c>
      <c r="I243" s="10" t="s">
        <v>656</v>
      </c>
      <c r="J243" s="10" t="s">
        <v>894</v>
      </c>
      <c r="K243" s="10" t="s">
        <v>142</v>
      </c>
      <c r="L243" s="10" t="s">
        <v>501</v>
      </c>
      <c r="M243" s="10" t="s">
        <v>121</v>
      </c>
      <c r="N243" s="10">
        <v>23240.0</v>
      </c>
      <c r="O243" s="10">
        <v>18600.0</v>
      </c>
      <c r="P243" s="10">
        <v>18500.0</v>
      </c>
      <c r="Q243" s="10" t="s">
        <v>891</v>
      </c>
      <c r="R243" s="10" t="s">
        <v>532</v>
      </c>
      <c r="S243" s="10" t="s">
        <v>1143</v>
      </c>
      <c r="T243" s="7">
        <v>4.351448172E9</v>
      </c>
      <c r="U243" s="9"/>
      <c r="V243" s="9"/>
      <c r="W243" s="9"/>
      <c r="X243" s="9"/>
      <c r="Y243" s="9"/>
    </row>
    <row r="244">
      <c r="A244" s="10">
        <v>2020.0</v>
      </c>
      <c r="B244" s="10">
        <v>3.0</v>
      </c>
      <c r="C244" s="10" t="s">
        <v>1144</v>
      </c>
      <c r="D244" s="12">
        <v>45020.0</v>
      </c>
      <c r="E244" s="10" t="s">
        <v>684</v>
      </c>
      <c r="F244" s="10" t="s">
        <v>532</v>
      </c>
      <c r="G244" s="10">
        <v>392987.0</v>
      </c>
      <c r="H244" s="10">
        <v>6.45E7</v>
      </c>
      <c r="I244" s="10" t="s">
        <v>639</v>
      </c>
      <c r="J244" s="12">
        <v>45140.0</v>
      </c>
      <c r="K244" s="11">
        <v>45017.0</v>
      </c>
      <c r="L244" s="10" t="s">
        <v>118</v>
      </c>
      <c r="M244" s="10" t="s">
        <v>94</v>
      </c>
      <c r="N244" s="10">
        <v>23616.0</v>
      </c>
      <c r="O244" s="10">
        <v>20000.0</v>
      </c>
      <c r="P244" s="10">
        <v>19000.0</v>
      </c>
      <c r="Q244" s="10" t="s">
        <v>1145</v>
      </c>
      <c r="R244" s="10" t="s">
        <v>234</v>
      </c>
      <c r="S244" s="10" t="s">
        <v>1146</v>
      </c>
      <c r="T244" s="7">
        <v>4.419169735E9</v>
      </c>
      <c r="U244" s="9"/>
      <c r="V244" s="9"/>
      <c r="W244" s="9"/>
      <c r="X244" s="9"/>
      <c r="Y244" s="9"/>
    </row>
    <row r="245">
      <c r="A245" s="10">
        <v>2020.0</v>
      </c>
      <c r="B245" s="10">
        <v>4.0</v>
      </c>
      <c r="C245" s="10" t="s">
        <v>261</v>
      </c>
      <c r="D245" s="10" t="s">
        <v>123</v>
      </c>
      <c r="E245" s="10" t="s">
        <v>260</v>
      </c>
      <c r="F245" s="10" t="s">
        <v>1147</v>
      </c>
      <c r="G245" s="10">
        <v>465304.0</v>
      </c>
      <c r="H245" s="10">
        <v>6.46E7</v>
      </c>
      <c r="I245" s="10" t="s">
        <v>1148</v>
      </c>
      <c r="J245" s="10" t="s">
        <v>637</v>
      </c>
      <c r="K245" s="11">
        <v>44986.0</v>
      </c>
      <c r="L245" s="10" t="s">
        <v>168</v>
      </c>
      <c r="M245" s="10" t="s">
        <v>71</v>
      </c>
      <c r="N245" s="10">
        <v>23428.0</v>
      </c>
      <c r="O245" s="10">
        <v>19700.0</v>
      </c>
      <c r="P245" s="10">
        <v>20400.0</v>
      </c>
      <c r="Q245" s="10" t="s">
        <v>1149</v>
      </c>
      <c r="R245" s="12">
        <v>44961.0</v>
      </c>
      <c r="S245" s="14">
        <v>125858.0</v>
      </c>
      <c r="T245" s="7">
        <v>4.382595448E9</v>
      </c>
      <c r="U245" s="9"/>
      <c r="V245" s="9"/>
      <c r="W245" s="9"/>
      <c r="X245" s="9"/>
      <c r="Y245" s="9"/>
    </row>
    <row r="246">
      <c r="A246" s="10">
        <v>2020.0</v>
      </c>
      <c r="B246" s="10">
        <v>5.0</v>
      </c>
      <c r="C246" s="10" t="s">
        <v>1150</v>
      </c>
      <c r="D246" s="10" t="s">
        <v>62</v>
      </c>
      <c r="E246" s="10" t="s">
        <v>275</v>
      </c>
      <c r="F246" s="10" t="s">
        <v>1151</v>
      </c>
      <c r="G246" s="10">
        <v>464440.0</v>
      </c>
      <c r="H246" s="10">
        <v>6.465E7</v>
      </c>
      <c r="I246" s="10" t="s">
        <v>427</v>
      </c>
      <c r="J246" s="10" t="s">
        <v>358</v>
      </c>
      <c r="K246" s="10" t="s">
        <v>1106</v>
      </c>
      <c r="L246" s="10" t="s">
        <v>244</v>
      </c>
      <c r="M246" s="10" t="s">
        <v>1152</v>
      </c>
      <c r="N246" s="10">
        <v>23280.0</v>
      </c>
      <c r="O246" s="10">
        <v>18500.0</v>
      </c>
      <c r="P246" s="10">
        <v>19400.0</v>
      </c>
      <c r="Q246" s="10" t="s">
        <v>1153</v>
      </c>
      <c r="R246" s="12">
        <v>45111.0</v>
      </c>
      <c r="S246" s="10" t="s">
        <v>1154</v>
      </c>
      <c r="T246" s="7">
        <v>4.347007703E9</v>
      </c>
      <c r="U246" s="9"/>
      <c r="V246" s="9"/>
      <c r="W246" s="9"/>
      <c r="X246" s="9"/>
      <c r="Y246" s="9"/>
    </row>
    <row r="247">
      <c r="A247" s="10">
        <v>2020.0</v>
      </c>
      <c r="B247" s="10">
        <v>6.0</v>
      </c>
      <c r="C247" s="10" t="s">
        <v>505</v>
      </c>
      <c r="D247" s="10" t="s">
        <v>1155</v>
      </c>
      <c r="E247" s="10" t="s">
        <v>225</v>
      </c>
      <c r="F247" s="10" t="s">
        <v>1156</v>
      </c>
      <c r="G247" s="10">
        <v>463567.0</v>
      </c>
      <c r="H247" s="10">
        <v>6.47E7</v>
      </c>
      <c r="I247" s="10" t="s">
        <v>761</v>
      </c>
      <c r="J247" s="10" t="s">
        <v>114</v>
      </c>
      <c r="K247" s="10" t="s">
        <v>372</v>
      </c>
      <c r="L247" s="10" t="s">
        <v>124</v>
      </c>
      <c r="M247" s="10" t="s">
        <v>1157</v>
      </c>
      <c r="N247" s="10">
        <v>23204.0</v>
      </c>
      <c r="O247" s="10">
        <v>21000.0</v>
      </c>
      <c r="P247" s="10">
        <v>20500.0</v>
      </c>
      <c r="Q247" s="10" t="s">
        <v>1158</v>
      </c>
      <c r="R247" s="11">
        <v>45234.0</v>
      </c>
      <c r="S247" s="10" t="s">
        <v>1159</v>
      </c>
      <c r="T247" s="7">
        <v>4.316948705E9</v>
      </c>
      <c r="U247" s="9"/>
      <c r="V247" s="9"/>
      <c r="W247" s="9"/>
      <c r="X247" s="9"/>
      <c r="Y247" s="9"/>
    </row>
    <row r="248">
      <c r="A248" s="10">
        <v>2020.0</v>
      </c>
      <c r="B248" s="10">
        <v>7.0</v>
      </c>
      <c r="C248" s="10" t="s">
        <v>303</v>
      </c>
      <c r="D248" s="10" t="s">
        <v>550</v>
      </c>
      <c r="E248" s="10" t="s">
        <v>1160</v>
      </c>
      <c r="F248" s="10" t="s">
        <v>156</v>
      </c>
      <c r="G248" s="10">
        <v>526877.0</v>
      </c>
      <c r="H248" s="10">
        <v>6.475E7</v>
      </c>
      <c r="I248" s="10" t="s">
        <v>22</v>
      </c>
      <c r="J248" s="10" t="s">
        <v>1161</v>
      </c>
      <c r="K248" s="10" t="s">
        <v>1014</v>
      </c>
      <c r="L248" s="10" t="s">
        <v>30</v>
      </c>
      <c r="M248" s="10" t="s">
        <v>425</v>
      </c>
      <c r="N248" s="10">
        <v>23170.0</v>
      </c>
      <c r="O248" s="10">
        <v>23000.0</v>
      </c>
      <c r="P248" s="10">
        <v>22000.0</v>
      </c>
      <c r="Q248" s="10" t="s">
        <v>1162</v>
      </c>
      <c r="R248" s="10" t="s">
        <v>313</v>
      </c>
      <c r="S248" s="10" t="s">
        <v>1163</v>
      </c>
      <c r="T248" s="7">
        <v>4.252484631E9</v>
      </c>
      <c r="U248" s="9"/>
      <c r="V248" s="9"/>
      <c r="W248" s="9"/>
      <c r="X248" s="9"/>
      <c r="Y248" s="9"/>
    </row>
    <row r="249">
      <c r="A249" s="10">
        <v>2020.0</v>
      </c>
      <c r="B249" s="10">
        <v>8.0</v>
      </c>
      <c r="C249" s="10" t="s">
        <v>38</v>
      </c>
      <c r="D249" s="12">
        <v>45079.0</v>
      </c>
      <c r="E249" s="12">
        <v>44929.0</v>
      </c>
      <c r="F249" s="10" t="s">
        <v>1164</v>
      </c>
      <c r="G249" s="10">
        <v>531893.0</v>
      </c>
      <c r="H249" s="10">
        <v>6.48E7</v>
      </c>
      <c r="I249" s="10" t="s">
        <v>118</v>
      </c>
      <c r="J249" s="10" t="s">
        <v>108</v>
      </c>
      <c r="K249" s="10" t="s">
        <v>290</v>
      </c>
      <c r="L249" s="10" t="s">
        <v>79</v>
      </c>
      <c r="M249" s="10" t="s">
        <v>149</v>
      </c>
      <c r="N249" s="10">
        <v>23174.0</v>
      </c>
      <c r="O249" s="10">
        <v>26500.0</v>
      </c>
      <c r="P249" s="10">
        <v>23000.0</v>
      </c>
      <c r="Q249" s="10" t="s">
        <v>1165</v>
      </c>
      <c r="R249" s="11">
        <v>44961.0</v>
      </c>
      <c r="S249" s="10" t="s">
        <v>1166</v>
      </c>
      <c r="T249" s="7">
        <v>4.252484631E9</v>
      </c>
      <c r="U249" s="9"/>
      <c r="V249" s="9"/>
      <c r="W249" s="9"/>
      <c r="X249" s="9"/>
      <c r="Y249" s="9"/>
    </row>
    <row r="250">
      <c r="A250" s="10">
        <v>2020.0</v>
      </c>
      <c r="B250" s="10">
        <v>9.0</v>
      </c>
      <c r="C250" s="10" t="s">
        <v>757</v>
      </c>
      <c r="D250" s="10" t="s">
        <v>76</v>
      </c>
      <c r="E250" s="10" t="s">
        <v>525</v>
      </c>
      <c r="F250" s="10" t="s">
        <v>1167</v>
      </c>
      <c r="G250" s="10">
        <v>530323.0</v>
      </c>
      <c r="H250" s="10">
        <v>6.49E7</v>
      </c>
      <c r="I250" s="10" t="s">
        <v>163</v>
      </c>
      <c r="J250" s="10" t="s">
        <v>732</v>
      </c>
      <c r="K250" s="10" t="s">
        <v>264</v>
      </c>
      <c r="L250" s="10" t="s">
        <v>193</v>
      </c>
      <c r="M250" s="10" t="s">
        <v>39</v>
      </c>
      <c r="N250" s="10">
        <v>23181.0</v>
      </c>
      <c r="O250" s="10">
        <v>27500.0</v>
      </c>
      <c r="P250" s="10">
        <v>24000.0</v>
      </c>
      <c r="Q250" s="10" t="s">
        <v>1168</v>
      </c>
      <c r="R250" s="10" t="s">
        <v>701</v>
      </c>
      <c r="S250" s="10" t="s">
        <v>1169</v>
      </c>
      <c r="T250" s="7">
        <v>4.232708426E9</v>
      </c>
      <c r="U250" s="9"/>
      <c r="V250" s="9"/>
      <c r="W250" s="9"/>
      <c r="X250" s="9"/>
      <c r="Y250" s="9"/>
    </row>
    <row r="251">
      <c r="A251" s="10">
        <v>2020.0</v>
      </c>
      <c r="B251" s="10">
        <v>10.0</v>
      </c>
      <c r="C251" s="10" t="s">
        <v>760</v>
      </c>
      <c r="D251" s="11">
        <v>45082.0</v>
      </c>
      <c r="E251" s="10" t="s">
        <v>889</v>
      </c>
      <c r="F251" s="10" t="s">
        <v>739</v>
      </c>
      <c r="G251" s="10">
        <v>711010.0</v>
      </c>
      <c r="H251" s="10">
        <v>6.495E7</v>
      </c>
      <c r="I251" s="10" t="s">
        <v>187</v>
      </c>
      <c r="J251" s="10" t="s">
        <v>178</v>
      </c>
      <c r="K251" s="12">
        <v>45018.0</v>
      </c>
      <c r="L251" s="10" t="s">
        <v>176</v>
      </c>
      <c r="M251" s="10">
        <v>0.0</v>
      </c>
      <c r="N251" s="10">
        <v>23180.0</v>
      </c>
      <c r="O251" s="10">
        <v>26700.0</v>
      </c>
      <c r="P251" s="10">
        <v>24500.0</v>
      </c>
      <c r="Q251" s="10" t="s">
        <v>1170</v>
      </c>
      <c r="R251" s="10" t="s">
        <v>739</v>
      </c>
      <c r="S251" s="10" t="s">
        <v>1171</v>
      </c>
      <c r="T251" s="7">
        <v>4.212455057E9</v>
      </c>
      <c r="U251" s="9"/>
      <c r="V251" s="9"/>
      <c r="W251" s="9"/>
      <c r="X251" s="9"/>
      <c r="Y251" s="9"/>
    </row>
    <row r="252">
      <c r="A252" s="10">
        <v>2020.0</v>
      </c>
      <c r="B252" s="10">
        <v>11.0</v>
      </c>
      <c r="C252" s="10" t="s">
        <v>470</v>
      </c>
      <c r="D252" s="10" t="s">
        <v>900</v>
      </c>
      <c r="E252" s="10" t="s">
        <v>839</v>
      </c>
      <c r="F252" s="10" t="s">
        <v>193</v>
      </c>
      <c r="G252" s="10">
        <v>701421.0</v>
      </c>
      <c r="H252" s="10">
        <v>6.5E7</v>
      </c>
      <c r="I252" s="10" t="s">
        <v>64</v>
      </c>
      <c r="J252" s="10" t="s">
        <v>550</v>
      </c>
      <c r="K252" s="11">
        <v>45017.0</v>
      </c>
      <c r="L252" s="10" t="s">
        <v>164</v>
      </c>
      <c r="M252" s="10" t="s">
        <v>656</v>
      </c>
      <c r="N252" s="10">
        <v>23140.0</v>
      </c>
      <c r="O252" s="10">
        <v>24800.0</v>
      </c>
      <c r="P252" s="10">
        <v>24200.0</v>
      </c>
      <c r="Q252" s="10" t="s">
        <v>1172</v>
      </c>
      <c r="R252" s="10" t="s">
        <v>578</v>
      </c>
      <c r="S252" s="15">
        <v>99773.0</v>
      </c>
      <c r="T252" s="7">
        <v>4.190324232E9</v>
      </c>
      <c r="U252" s="9"/>
      <c r="V252" s="9"/>
      <c r="W252" s="9"/>
      <c r="X252" s="9"/>
      <c r="Y252" s="9"/>
    </row>
    <row r="253">
      <c r="A253" s="10">
        <v>2020.0</v>
      </c>
      <c r="B253" s="10">
        <v>12.0</v>
      </c>
      <c r="C253" s="10" t="s">
        <v>715</v>
      </c>
      <c r="D253" s="10" t="s">
        <v>450</v>
      </c>
      <c r="E253" s="11">
        <v>45051.0</v>
      </c>
      <c r="F253" s="10" t="s">
        <v>117</v>
      </c>
      <c r="G253" s="10">
        <v>706703.0</v>
      </c>
      <c r="H253" s="10">
        <v>6.5122E7</v>
      </c>
      <c r="I253" s="10" t="s">
        <v>78</v>
      </c>
      <c r="J253" s="11">
        <v>44928.0</v>
      </c>
      <c r="K253" s="10" t="s">
        <v>693</v>
      </c>
      <c r="L253" s="10" t="s">
        <v>466</v>
      </c>
      <c r="M253" s="10" t="s">
        <v>289</v>
      </c>
      <c r="N253" s="10">
        <v>23070.0</v>
      </c>
      <c r="O253" s="10">
        <v>26500.0</v>
      </c>
      <c r="P253" s="10">
        <v>27500.0</v>
      </c>
      <c r="Q253" s="10" t="s">
        <v>1173</v>
      </c>
      <c r="R253" s="10" t="s">
        <v>807</v>
      </c>
      <c r="S253" s="10" t="s">
        <v>1174</v>
      </c>
      <c r="T253" s="7">
        <v>4.172565372E9</v>
      </c>
      <c r="U253" s="9"/>
      <c r="V253" s="9"/>
      <c r="W253" s="9"/>
      <c r="X253" s="9"/>
      <c r="Y253" s="9"/>
    </row>
    <row r="254">
      <c r="A254" s="10">
        <v>2021.0</v>
      </c>
      <c r="B254" s="10">
        <v>1.0</v>
      </c>
      <c r="C254" s="10" t="s">
        <v>760</v>
      </c>
      <c r="D254" s="11">
        <v>44991.0</v>
      </c>
      <c r="E254" s="10" t="s">
        <v>332</v>
      </c>
      <c r="F254" s="10" t="s">
        <v>919</v>
      </c>
      <c r="G254" s="10">
        <v>644257.0</v>
      </c>
      <c r="H254" s="10">
        <v>6.5244E7</v>
      </c>
      <c r="I254" s="10" t="s">
        <v>73</v>
      </c>
      <c r="J254" s="12">
        <v>44959.0</v>
      </c>
      <c r="K254" s="10" t="s">
        <v>633</v>
      </c>
      <c r="L254" s="10" t="s">
        <v>149</v>
      </c>
      <c r="M254" s="10" t="s">
        <v>219</v>
      </c>
      <c r="N254" s="10">
        <v>23048.0</v>
      </c>
      <c r="O254" s="10">
        <v>27700.0</v>
      </c>
      <c r="P254" s="10">
        <v>26400.0</v>
      </c>
      <c r="Q254" s="10" t="s">
        <v>1175</v>
      </c>
      <c r="R254" s="10" t="s">
        <v>1176</v>
      </c>
      <c r="S254" s="10" t="s">
        <v>1177</v>
      </c>
      <c r="T254" s="7">
        <v>4.157365588E9</v>
      </c>
      <c r="U254" s="9"/>
      <c r="V254" s="9"/>
      <c r="W254" s="9"/>
      <c r="X254" s="9"/>
      <c r="Y254" s="9"/>
    </row>
    <row r="255">
      <c r="A255" s="10">
        <v>2021.0</v>
      </c>
      <c r="B255" s="10">
        <v>2.0</v>
      </c>
      <c r="C255" s="11">
        <v>45142.0</v>
      </c>
      <c r="D255" s="10" t="s">
        <v>1178</v>
      </c>
      <c r="E255" s="10" t="s">
        <v>588</v>
      </c>
      <c r="F255" s="10" t="s">
        <v>1179</v>
      </c>
      <c r="G255" s="10">
        <v>638132.0</v>
      </c>
      <c r="H255" s="10">
        <v>6.5366E7</v>
      </c>
      <c r="I255" s="10" t="s">
        <v>801</v>
      </c>
      <c r="J255" s="10" t="s">
        <v>344</v>
      </c>
      <c r="K255" s="10" t="s">
        <v>159</v>
      </c>
      <c r="L255" s="10" t="s">
        <v>53</v>
      </c>
      <c r="M255" s="10" t="s">
        <v>132</v>
      </c>
      <c r="N255" s="10">
        <v>23015.0</v>
      </c>
      <c r="O255" s="10">
        <v>20000.0</v>
      </c>
      <c r="P255" s="10">
        <v>20800.0</v>
      </c>
      <c r="Q255" s="10" t="s">
        <v>1180</v>
      </c>
      <c r="R255" s="10" t="s">
        <v>449</v>
      </c>
      <c r="S255" s="10" t="s">
        <v>1181</v>
      </c>
      <c r="T255" s="7">
        <v>4.136316578E9</v>
      </c>
      <c r="U255" s="9"/>
      <c r="V255" s="9"/>
      <c r="W255" s="9"/>
      <c r="X255" s="9"/>
      <c r="Y255" s="9"/>
    </row>
    <row r="256">
      <c r="A256" s="10">
        <v>2021.0</v>
      </c>
      <c r="B256" s="10">
        <v>3.0</v>
      </c>
      <c r="C256" s="10" t="s">
        <v>836</v>
      </c>
      <c r="D256" s="10" t="s">
        <v>1083</v>
      </c>
      <c r="E256" s="10" t="s">
        <v>332</v>
      </c>
      <c r="F256" s="10" t="s">
        <v>791</v>
      </c>
      <c r="G256" s="10">
        <v>637832.0</v>
      </c>
      <c r="H256" s="10">
        <v>6.5489E7</v>
      </c>
      <c r="I256" s="10" t="s">
        <v>499</v>
      </c>
      <c r="J256" s="10" t="s">
        <v>1182</v>
      </c>
      <c r="K256" s="11">
        <v>45078.0</v>
      </c>
      <c r="L256" s="10" t="s">
        <v>57</v>
      </c>
      <c r="M256" s="10" t="s">
        <v>53</v>
      </c>
      <c r="N256" s="10">
        <v>23074.0</v>
      </c>
      <c r="O256" s="10">
        <v>28600.0</v>
      </c>
      <c r="P256" s="10">
        <v>28200.0</v>
      </c>
      <c r="Q256" s="10" t="s">
        <v>1183</v>
      </c>
      <c r="R256" s="10" t="s">
        <v>470</v>
      </c>
      <c r="S256" s="10" t="s">
        <v>1184</v>
      </c>
      <c r="T256" s="7">
        <v>4.134736784E9</v>
      </c>
      <c r="U256" s="9"/>
      <c r="V256" s="9"/>
      <c r="W256" s="9"/>
      <c r="X256" s="9"/>
      <c r="Y256" s="9"/>
    </row>
    <row r="257">
      <c r="A257" s="10">
        <v>2021.0</v>
      </c>
      <c r="B257" s="10">
        <v>4.0</v>
      </c>
      <c r="C257" s="10" t="s">
        <v>879</v>
      </c>
      <c r="D257" s="10" t="s">
        <v>1185</v>
      </c>
      <c r="E257" s="11">
        <v>45234.0</v>
      </c>
      <c r="F257" s="11">
        <v>44989.0</v>
      </c>
      <c r="G257" s="10">
        <v>678309.0</v>
      </c>
      <c r="H257" s="10">
        <v>6.5611E7</v>
      </c>
      <c r="I257" s="10" t="s">
        <v>417</v>
      </c>
      <c r="J257" s="11">
        <v>45262.0</v>
      </c>
      <c r="K257" s="11">
        <v>45017.0</v>
      </c>
      <c r="L257" s="10" t="s">
        <v>79</v>
      </c>
      <c r="M257" s="10" t="s">
        <v>506</v>
      </c>
      <c r="N257" s="10">
        <v>23054.0</v>
      </c>
      <c r="O257" s="10">
        <v>25500.0</v>
      </c>
      <c r="P257" s="10">
        <v>27000.0</v>
      </c>
      <c r="Q257" s="10" t="s">
        <v>1186</v>
      </c>
      <c r="R257" s="12">
        <v>44930.0</v>
      </c>
      <c r="S257" s="10">
        <v>2144.0</v>
      </c>
      <c r="T257" s="7">
        <v>4.118980023E9</v>
      </c>
      <c r="U257" s="9"/>
      <c r="V257" s="9"/>
      <c r="W257" s="9"/>
      <c r="X257" s="9"/>
      <c r="Y257" s="9"/>
    </row>
    <row r="258">
      <c r="A258" s="10">
        <v>2021.0</v>
      </c>
      <c r="B258" s="10">
        <v>5.0</v>
      </c>
      <c r="C258" s="10" t="s">
        <v>1187</v>
      </c>
      <c r="D258" s="10" t="s">
        <v>1188</v>
      </c>
      <c r="E258" s="11">
        <v>45234.0</v>
      </c>
      <c r="F258" s="10" t="s">
        <v>1189</v>
      </c>
      <c r="G258" s="10">
        <v>676888.0</v>
      </c>
      <c r="H258" s="10">
        <v>6.5733E7</v>
      </c>
      <c r="I258" s="10" t="s">
        <v>57</v>
      </c>
      <c r="J258" s="10" t="s">
        <v>220</v>
      </c>
      <c r="K258" s="10" t="s">
        <v>754</v>
      </c>
      <c r="L258" s="10" t="s">
        <v>81</v>
      </c>
      <c r="M258" s="10" t="s">
        <v>338</v>
      </c>
      <c r="N258" s="10">
        <v>23040.0</v>
      </c>
      <c r="O258" s="10">
        <v>26000.0</v>
      </c>
      <c r="P258" s="10">
        <v>28000.0</v>
      </c>
      <c r="Q258" s="10" t="s">
        <v>772</v>
      </c>
      <c r="R258" s="10" t="s">
        <v>661</v>
      </c>
      <c r="S258" s="10" t="s">
        <v>1190</v>
      </c>
      <c r="T258" s="7">
        <v>4.104313213E9</v>
      </c>
      <c r="U258" s="9"/>
      <c r="V258" s="9"/>
      <c r="W258" s="9"/>
      <c r="X258" s="9"/>
      <c r="Y258" s="9"/>
    </row>
    <row r="259">
      <c r="A259" s="10">
        <v>2021.0</v>
      </c>
      <c r="B259" s="10">
        <v>6.0</v>
      </c>
      <c r="C259" s="10" t="s">
        <v>935</v>
      </c>
      <c r="D259" s="10" t="s">
        <v>1191</v>
      </c>
      <c r="E259" s="10" t="s">
        <v>483</v>
      </c>
      <c r="F259" s="12">
        <v>45112.0</v>
      </c>
      <c r="G259" s="10">
        <v>685894.0</v>
      </c>
      <c r="H259" s="10">
        <v>6.5855E7</v>
      </c>
      <c r="I259" s="10" t="s">
        <v>24</v>
      </c>
      <c r="J259" s="10" t="s">
        <v>378</v>
      </c>
      <c r="K259" s="12">
        <v>45171.0</v>
      </c>
      <c r="L259" s="10" t="s">
        <v>118</v>
      </c>
      <c r="M259" s="10" t="s">
        <v>1192</v>
      </c>
      <c r="N259" s="10">
        <v>23014.0</v>
      </c>
      <c r="O259" s="10">
        <v>26500.0</v>
      </c>
      <c r="P259" s="10">
        <v>27500.0</v>
      </c>
      <c r="Q259" s="10">
        <v>51.0</v>
      </c>
      <c r="R259" s="10" t="s">
        <v>1193</v>
      </c>
      <c r="S259" s="10" t="s">
        <v>1194</v>
      </c>
      <c r="T259" s="7">
        <v>4.087529861E9</v>
      </c>
      <c r="U259" s="9"/>
      <c r="V259" s="9"/>
      <c r="W259" s="9"/>
      <c r="X259" s="9"/>
      <c r="Y259" s="9"/>
    </row>
    <row r="260">
      <c r="A260" s="10">
        <v>2021.0</v>
      </c>
      <c r="B260" s="10">
        <v>7.0</v>
      </c>
      <c r="C260" s="10" t="s">
        <v>1195</v>
      </c>
      <c r="D260" s="10" t="s">
        <v>1196</v>
      </c>
      <c r="E260" s="12">
        <v>45017.0</v>
      </c>
      <c r="F260" s="10" t="s">
        <v>1197</v>
      </c>
      <c r="G260" s="10">
        <v>664163.0</v>
      </c>
      <c r="H260" s="10">
        <v>6.5978E7</v>
      </c>
      <c r="I260" s="10" t="s">
        <v>267</v>
      </c>
      <c r="J260" s="10" t="s">
        <v>275</v>
      </c>
      <c r="K260" s="10" t="s">
        <v>426</v>
      </c>
      <c r="L260" s="10" t="s">
        <v>53</v>
      </c>
      <c r="M260" s="10" t="s">
        <v>1198</v>
      </c>
      <c r="N260" s="10">
        <v>22950.0</v>
      </c>
      <c r="O260" s="10">
        <v>27000.0</v>
      </c>
      <c r="P260" s="10">
        <v>28700.0</v>
      </c>
      <c r="Q260" s="10" t="s">
        <v>1199</v>
      </c>
      <c r="R260" s="10" t="s">
        <v>557</v>
      </c>
      <c r="S260" s="10" t="s">
        <v>1200</v>
      </c>
      <c r="T260" s="7">
        <v>4.005813488E9</v>
      </c>
      <c r="U260" s="9"/>
      <c r="V260" s="9"/>
      <c r="W260" s="9"/>
      <c r="X260" s="9"/>
      <c r="Y260" s="9"/>
    </row>
    <row r="261">
      <c r="A261" s="10">
        <v>2021.0</v>
      </c>
      <c r="B261" s="10">
        <v>8.0</v>
      </c>
      <c r="C261" s="10" t="s">
        <v>1201</v>
      </c>
      <c r="D261" s="10" t="s">
        <v>1202</v>
      </c>
      <c r="E261" s="10" t="s">
        <v>1144</v>
      </c>
      <c r="F261" s="10" t="s">
        <v>1203</v>
      </c>
      <c r="G261" s="10">
        <v>663455.0</v>
      </c>
      <c r="H261" s="10">
        <v>6.61E7</v>
      </c>
      <c r="I261" s="10" t="s">
        <v>193</v>
      </c>
      <c r="J261" s="11">
        <v>45018.0</v>
      </c>
      <c r="K261" s="12">
        <v>45139.0</v>
      </c>
      <c r="L261" s="10" t="s">
        <v>121</v>
      </c>
      <c r="M261" s="10" t="s">
        <v>1204</v>
      </c>
      <c r="N261" s="10">
        <v>22775.0</v>
      </c>
      <c r="O261" s="10">
        <v>26200.0</v>
      </c>
      <c r="P261" s="10">
        <v>27500.0</v>
      </c>
      <c r="Q261" s="10" t="s">
        <v>1205</v>
      </c>
      <c r="R261" s="10" t="s">
        <v>604</v>
      </c>
      <c r="S261" s="10" t="s">
        <v>1206</v>
      </c>
      <c r="T261" s="7">
        <v>3.905813488E9</v>
      </c>
      <c r="U261" s="9"/>
      <c r="V261" s="9"/>
      <c r="W261" s="9"/>
      <c r="X261" s="9"/>
      <c r="Y261" s="9"/>
    </row>
    <row r="262">
      <c r="A262" s="10">
        <v>2021.0</v>
      </c>
      <c r="B262" s="10">
        <v>9.0</v>
      </c>
      <c r="C262" s="10" t="s">
        <v>1207</v>
      </c>
      <c r="D262" s="10" t="s">
        <v>1208</v>
      </c>
      <c r="E262" s="10" t="s">
        <v>255</v>
      </c>
      <c r="F262" s="10" t="s">
        <v>1209</v>
      </c>
      <c r="G262" s="10">
        <v>656479.0</v>
      </c>
      <c r="H262" s="10">
        <v>6.6222E7</v>
      </c>
      <c r="I262" s="10" t="s">
        <v>1210</v>
      </c>
      <c r="J262" s="12">
        <v>45049.0</v>
      </c>
      <c r="K262" s="11">
        <v>45108.0</v>
      </c>
      <c r="L262" s="13">
        <v>7.0</v>
      </c>
      <c r="M262" s="10" t="s">
        <v>1192</v>
      </c>
      <c r="N262" s="10">
        <v>22750.0</v>
      </c>
      <c r="O262" s="10">
        <v>27000.0</v>
      </c>
      <c r="P262" s="10">
        <v>26500.0</v>
      </c>
      <c r="Q262" s="10" t="s">
        <v>1211</v>
      </c>
      <c r="R262" s="10" t="s">
        <v>35</v>
      </c>
      <c r="S262" s="10" t="s">
        <v>1212</v>
      </c>
      <c r="T262" s="7">
        <v>3.869096292E9</v>
      </c>
      <c r="U262" s="9"/>
      <c r="V262" s="9"/>
      <c r="W262" s="9"/>
      <c r="X262" s="9"/>
      <c r="Y262" s="9"/>
    </row>
    <row r="263">
      <c r="A263" s="10">
        <v>2021.0</v>
      </c>
      <c r="B263" s="10">
        <v>10.0</v>
      </c>
      <c r="C263" s="10" t="s">
        <v>858</v>
      </c>
      <c r="D263" s="10" t="s">
        <v>622</v>
      </c>
      <c r="E263" s="10" t="s">
        <v>332</v>
      </c>
      <c r="F263" s="10" t="s">
        <v>1213</v>
      </c>
      <c r="G263" s="10">
        <v>794743.0</v>
      </c>
      <c r="H263" s="10">
        <v>6.6344E7</v>
      </c>
      <c r="I263" s="10" t="s">
        <v>87</v>
      </c>
      <c r="J263" s="10" t="s">
        <v>45</v>
      </c>
      <c r="K263" s="10" t="s">
        <v>781</v>
      </c>
      <c r="L263" s="10" t="s">
        <v>163</v>
      </c>
      <c r="M263" s="10">
        <v>0.0</v>
      </c>
      <c r="N263" s="10">
        <v>22750.0</v>
      </c>
      <c r="O263" s="10">
        <v>27300.0</v>
      </c>
      <c r="P263" s="10">
        <v>26200.0</v>
      </c>
      <c r="Q263" s="10" t="s">
        <v>795</v>
      </c>
      <c r="R263" s="11">
        <v>44960.0</v>
      </c>
      <c r="S263" s="14">
        <v>44197.0</v>
      </c>
      <c r="T263" s="7">
        <v>3.831672642E9</v>
      </c>
      <c r="U263" s="9"/>
      <c r="V263" s="9"/>
      <c r="W263" s="9"/>
      <c r="X263" s="9"/>
      <c r="Y263" s="9"/>
    </row>
    <row r="264">
      <c r="A264" s="10">
        <v>2021.0</v>
      </c>
      <c r="B264" s="10">
        <v>11.0</v>
      </c>
      <c r="C264" s="10" t="s">
        <v>1193</v>
      </c>
      <c r="D264" s="10" t="s">
        <v>224</v>
      </c>
      <c r="E264" s="10" t="s">
        <v>1082</v>
      </c>
      <c r="F264" s="10" t="s">
        <v>452</v>
      </c>
      <c r="G264" s="10">
        <v>803410.0</v>
      </c>
      <c r="H264" s="10">
        <v>6.6467E7</v>
      </c>
      <c r="I264" s="10" t="s">
        <v>47</v>
      </c>
      <c r="J264" s="10" t="s">
        <v>1040</v>
      </c>
      <c r="K264" s="10" t="s">
        <v>757</v>
      </c>
      <c r="L264" s="10" t="s">
        <v>182</v>
      </c>
      <c r="M264" s="10" t="s">
        <v>499</v>
      </c>
      <c r="N264" s="10">
        <v>22688.0</v>
      </c>
      <c r="O264" s="10">
        <v>29900.0</v>
      </c>
      <c r="P264" s="10">
        <v>29800.0</v>
      </c>
      <c r="Q264" s="10" t="s">
        <v>1214</v>
      </c>
      <c r="R264" s="12">
        <v>45080.0</v>
      </c>
      <c r="S264" s="10" t="s">
        <v>1215</v>
      </c>
      <c r="T264" s="7">
        <v>3.774029181E9</v>
      </c>
      <c r="U264" s="9"/>
      <c r="V264" s="9"/>
      <c r="W264" s="9"/>
      <c r="X264" s="9"/>
      <c r="Y264" s="9"/>
    </row>
    <row r="265">
      <c r="A265" s="10">
        <v>2021.0</v>
      </c>
      <c r="B265" s="10">
        <v>12.0</v>
      </c>
      <c r="C265" s="10" t="s">
        <v>928</v>
      </c>
      <c r="D265" s="11">
        <v>45052.0</v>
      </c>
      <c r="E265" s="10" t="s">
        <v>753</v>
      </c>
      <c r="F265" s="10" t="s">
        <v>897</v>
      </c>
      <c r="G265" s="10">
        <v>805292.0</v>
      </c>
      <c r="H265" s="10">
        <v>6.6571E7</v>
      </c>
      <c r="I265" s="10" t="s">
        <v>444</v>
      </c>
      <c r="J265" s="10" t="s">
        <v>889</v>
      </c>
      <c r="K265" s="10" t="s">
        <v>280</v>
      </c>
      <c r="L265" s="10" t="s">
        <v>255</v>
      </c>
      <c r="M265" s="10" t="s">
        <v>320</v>
      </c>
      <c r="N265" s="10">
        <v>22825.0</v>
      </c>
      <c r="O265" s="10">
        <v>34517.0</v>
      </c>
      <c r="P265" s="10">
        <v>31975.0</v>
      </c>
      <c r="Q265" s="10" t="s">
        <v>805</v>
      </c>
      <c r="R265" s="10" t="s">
        <v>1160</v>
      </c>
      <c r="S265" s="10" t="s">
        <v>1216</v>
      </c>
      <c r="T265" s="7">
        <v>3.762931403E9</v>
      </c>
      <c r="U265" s="9"/>
      <c r="V265" s="9"/>
      <c r="W265" s="9"/>
      <c r="X265" s="9"/>
      <c r="Y265" s="9"/>
    </row>
    <row r="266">
      <c r="A266" s="10">
        <v>2022.0</v>
      </c>
      <c r="B266" s="10">
        <v>1.0</v>
      </c>
      <c r="C266" s="12">
        <v>44990.0</v>
      </c>
      <c r="D266" s="10" t="s">
        <v>995</v>
      </c>
      <c r="E266" s="10" t="s">
        <v>70</v>
      </c>
      <c r="F266" s="10" t="s">
        <v>799</v>
      </c>
      <c r="G266" s="10">
        <v>707407.0</v>
      </c>
      <c r="H266" s="10">
        <v>6.6675E7</v>
      </c>
      <c r="I266" s="10" t="s">
        <v>143</v>
      </c>
      <c r="J266" s="11">
        <v>44928.0</v>
      </c>
      <c r="K266" s="10" t="s">
        <v>829</v>
      </c>
      <c r="L266" s="10" t="s">
        <v>1161</v>
      </c>
      <c r="M266" s="10" t="s">
        <v>1021</v>
      </c>
      <c r="N266" s="10">
        <v>22645.0</v>
      </c>
      <c r="O266" s="10">
        <v>29000.0</v>
      </c>
      <c r="P266" s="10">
        <v>29500.0</v>
      </c>
      <c r="Q266" s="10" t="s">
        <v>1217</v>
      </c>
      <c r="R266" s="10" t="s">
        <v>871</v>
      </c>
      <c r="S266" s="10" t="s">
        <v>1218</v>
      </c>
      <c r="T266" s="7">
        <v>3.771773845E9</v>
      </c>
      <c r="U266" s="9"/>
      <c r="V266" s="9"/>
      <c r="W266" s="9"/>
      <c r="X266" s="9"/>
      <c r="Y266" s="9"/>
    </row>
    <row r="267">
      <c r="A267" s="10">
        <v>2022.0</v>
      </c>
      <c r="B267" s="10">
        <v>2.0</v>
      </c>
      <c r="C267" s="10" t="s">
        <v>869</v>
      </c>
      <c r="D267" s="10" t="s">
        <v>1219</v>
      </c>
      <c r="E267" s="10" t="s">
        <v>591</v>
      </c>
      <c r="F267" s="10" t="s">
        <v>754</v>
      </c>
      <c r="G267" s="10">
        <v>712057.0</v>
      </c>
      <c r="H267" s="10">
        <v>6.6779E7</v>
      </c>
      <c r="I267" s="10">
        <v>1.0</v>
      </c>
      <c r="J267" s="11">
        <v>45171.0</v>
      </c>
      <c r="K267" s="12">
        <v>45139.0</v>
      </c>
      <c r="L267" s="10" t="s">
        <v>81</v>
      </c>
      <c r="M267" s="10" t="s">
        <v>345</v>
      </c>
      <c r="N267" s="10">
        <v>22805.0</v>
      </c>
      <c r="O267" s="10">
        <v>22947.0</v>
      </c>
      <c r="P267" s="10">
        <v>25279.0</v>
      </c>
      <c r="Q267" s="10" t="s">
        <v>1220</v>
      </c>
      <c r="R267" s="10" t="s">
        <v>719</v>
      </c>
      <c r="S267" s="10" t="s">
        <v>1221</v>
      </c>
      <c r="T267" s="7">
        <v>3.859086806E9</v>
      </c>
      <c r="U267" s="9"/>
      <c r="V267" s="9"/>
      <c r="W267" s="9"/>
      <c r="X267" s="9"/>
      <c r="Y267" s="9"/>
    </row>
    <row r="268">
      <c r="A268" s="10">
        <v>2022.0</v>
      </c>
      <c r="B268" s="10">
        <v>3.0</v>
      </c>
      <c r="C268" s="11">
        <v>45267.0</v>
      </c>
      <c r="D268" s="10" t="s">
        <v>1222</v>
      </c>
      <c r="E268" s="10" t="s">
        <v>60</v>
      </c>
      <c r="F268" s="10" t="s">
        <v>745</v>
      </c>
      <c r="G268" s="10">
        <v>709951.0</v>
      </c>
      <c r="H268" s="10">
        <v>6.6883E7</v>
      </c>
      <c r="I268" s="10" t="s">
        <v>129</v>
      </c>
      <c r="J268" s="11">
        <v>45172.0</v>
      </c>
      <c r="K268" s="10" t="s">
        <v>260</v>
      </c>
      <c r="L268" s="10" t="s">
        <v>30</v>
      </c>
      <c r="M268" s="10" t="s">
        <v>182</v>
      </c>
      <c r="N268" s="10">
        <v>22838.0</v>
      </c>
      <c r="O268" s="10">
        <v>34061.0</v>
      </c>
      <c r="P268" s="10">
        <v>32672.0</v>
      </c>
      <c r="Q268" s="10" t="s">
        <v>1223</v>
      </c>
      <c r="R268" s="10" t="s">
        <v>291</v>
      </c>
      <c r="S268" s="10" t="s">
        <v>1224</v>
      </c>
      <c r="T268" s="7">
        <v>3.971421623E9</v>
      </c>
      <c r="U268" s="9"/>
      <c r="V268" s="9"/>
      <c r="W268" s="9"/>
      <c r="X268" s="9"/>
      <c r="Y268" s="9"/>
    </row>
    <row r="269">
      <c r="A269" s="10">
        <v>2022.0</v>
      </c>
      <c r="B269" s="10">
        <v>4.0</v>
      </c>
      <c r="C269" s="10" t="s">
        <v>1225</v>
      </c>
      <c r="D269" s="10" t="s">
        <v>1226</v>
      </c>
      <c r="E269" s="12">
        <v>44960.0</v>
      </c>
      <c r="F269" s="10" t="s">
        <v>1227</v>
      </c>
      <c r="G269" s="10">
        <v>762442.0</v>
      </c>
      <c r="H269" s="10">
        <v>6.6987E7</v>
      </c>
      <c r="I269" s="10" t="s">
        <v>244</v>
      </c>
      <c r="J269" s="11">
        <v>45170.0</v>
      </c>
      <c r="K269" s="11">
        <v>45047.0</v>
      </c>
      <c r="L269" s="10" t="s">
        <v>164</v>
      </c>
      <c r="M269" s="10" t="s">
        <v>116</v>
      </c>
      <c r="N269" s="10">
        <v>22962.0</v>
      </c>
      <c r="O269" s="10">
        <v>33258.0</v>
      </c>
      <c r="P269" s="10">
        <v>32189.0</v>
      </c>
      <c r="Q269" s="10" t="s">
        <v>1228</v>
      </c>
      <c r="R269" s="10" t="s">
        <v>66</v>
      </c>
      <c r="S269" s="10" t="s">
        <v>1229</v>
      </c>
      <c r="T269" s="7">
        <v>4.026602926E9</v>
      </c>
      <c r="U269" s="9"/>
      <c r="V269" s="9"/>
      <c r="W269" s="9"/>
      <c r="X269" s="9"/>
      <c r="Y269" s="9"/>
    </row>
    <row r="270">
      <c r="A270" s="10">
        <v>2022.0</v>
      </c>
      <c r="B270" s="10">
        <v>5.0</v>
      </c>
      <c r="C270" s="10" t="s">
        <v>931</v>
      </c>
      <c r="D270" s="10" t="s">
        <v>1230</v>
      </c>
      <c r="E270" s="10" t="s">
        <v>259</v>
      </c>
      <c r="F270" s="10" t="s">
        <v>1043</v>
      </c>
      <c r="G270" s="10">
        <v>756930.0</v>
      </c>
      <c r="H270" s="10">
        <v>6.7092E7</v>
      </c>
      <c r="I270" s="10" t="s">
        <v>195</v>
      </c>
      <c r="J270" s="10" t="s">
        <v>406</v>
      </c>
      <c r="K270" s="10" t="s">
        <v>409</v>
      </c>
      <c r="L270" s="10" t="s">
        <v>270</v>
      </c>
      <c r="M270" s="10" t="s">
        <v>459</v>
      </c>
      <c r="N270" s="10">
        <v>23185.0</v>
      </c>
      <c r="O270" s="10">
        <v>30480.0</v>
      </c>
      <c r="P270" s="10">
        <v>32210.0</v>
      </c>
      <c r="Q270" s="10" t="s">
        <v>1231</v>
      </c>
      <c r="R270" s="10" t="s">
        <v>184</v>
      </c>
      <c r="S270" s="15">
        <v>88207.0</v>
      </c>
      <c r="T270" s="7">
        <v>4.136728754E9</v>
      </c>
      <c r="U270" s="9"/>
      <c r="V270" s="9"/>
      <c r="W270" s="9"/>
      <c r="X270" s="9"/>
      <c r="Y270" s="9"/>
    </row>
    <row r="271">
      <c r="A271" s="10">
        <v>2022.0</v>
      </c>
      <c r="B271" s="10">
        <v>6.0</v>
      </c>
      <c r="C271" s="10" t="s">
        <v>1232</v>
      </c>
      <c r="D271" s="11">
        <v>44996.0</v>
      </c>
      <c r="E271" s="10" t="s">
        <v>1019</v>
      </c>
      <c r="F271" s="10" t="s">
        <v>1233</v>
      </c>
      <c r="G271" s="10">
        <v>759319.0</v>
      </c>
      <c r="H271" s="10">
        <v>6.7196E7</v>
      </c>
      <c r="I271" s="10" t="s">
        <v>54</v>
      </c>
      <c r="J271" s="10" t="s">
        <v>32</v>
      </c>
      <c r="K271" s="10" t="s">
        <v>51</v>
      </c>
      <c r="L271" s="10" t="s">
        <v>115</v>
      </c>
      <c r="M271" s="10" t="s">
        <v>115</v>
      </c>
      <c r="N271" s="10">
        <v>23255.0</v>
      </c>
      <c r="O271" s="10">
        <v>32646.0</v>
      </c>
      <c r="P271" s="10">
        <v>32370.0</v>
      </c>
      <c r="Q271" s="10" t="s">
        <v>1234</v>
      </c>
      <c r="R271" s="10" t="s">
        <v>264</v>
      </c>
      <c r="S271" s="15">
        <v>122358.0</v>
      </c>
      <c r="T271" s="7">
        <v>4.331258091E9</v>
      </c>
      <c r="U271" s="9"/>
      <c r="V271" s="9"/>
      <c r="W271" s="9"/>
      <c r="X271" s="9"/>
      <c r="Y271" s="9"/>
    </row>
    <row r="272">
      <c r="A272" s="10">
        <v>2022.0</v>
      </c>
      <c r="B272" s="10">
        <v>7.0</v>
      </c>
      <c r="C272" s="10" t="s">
        <v>1235</v>
      </c>
      <c r="D272" s="10" t="s">
        <v>1236</v>
      </c>
      <c r="E272" s="10" t="s">
        <v>500</v>
      </c>
      <c r="F272" s="10" t="s">
        <v>1237</v>
      </c>
      <c r="G272" s="10">
        <v>792426.0</v>
      </c>
      <c r="H272" s="10">
        <v>6.73E7</v>
      </c>
      <c r="I272" s="10" t="s">
        <v>22</v>
      </c>
      <c r="J272" s="10" t="s">
        <v>633</v>
      </c>
      <c r="K272" s="10" t="s">
        <v>633</v>
      </c>
      <c r="L272" s="10" t="s">
        <v>403</v>
      </c>
      <c r="M272" s="10" t="s">
        <v>329</v>
      </c>
      <c r="N272" s="10">
        <v>23335.0</v>
      </c>
      <c r="O272" s="10">
        <v>30323.0</v>
      </c>
      <c r="P272" s="10">
        <v>30302.0</v>
      </c>
      <c r="Q272" s="10" t="s">
        <v>1238</v>
      </c>
      <c r="R272" s="10" t="s">
        <v>291</v>
      </c>
      <c r="S272" s="10" t="s">
        <v>1239</v>
      </c>
      <c r="T272" s="7">
        <v>4.392311503E9</v>
      </c>
      <c r="U272" s="9"/>
      <c r="V272" s="9"/>
      <c r="W272" s="9"/>
      <c r="X272" s="9"/>
      <c r="Y272" s="9"/>
    </row>
    <row r="273">
      <c r="A273" s="10">
        <v>2022.0</v>
      </c>
      <c r="B273" s="10">
        <v>8.0</v>
      </c>
      <c r="C273" s="10" t="s">
        <v>1240</v>
      </c>
      <c r="D273" s="11">
        <v>45274.0</v>
      </c>
      <c r="E273" s="11">
        <v>44988.0</v>
      </c>
      <c r="F273" s="11">
        <v>45155.0</v>
      </c>
      <c r="G273" s="10">
        <v>789443.0</v>
      </c>
      <c r="H273" s="10">
        <v>6.7404E7</v>
      </c>
      <c r="I273" s="10" t="s">
        <v>299</v>
      </c>
      <c r="J273" s="10" t="s">
        <v>426</v>
      </c>
      <c r="K273" s="10" t="s">
        <v>170</v>
      </c>
      <c r="L273" s="10" t="s">
        <v>115</v>
      </c>
      <c r="M273" s="10" t="s">
        <v>155</v>
      </c>
      <c r="N273" s="10">
        <v>23450.0</v>
      </c>
      <c r="O273" s="10">
        <v>33380.0</v>
      </c>
      <c r="P273" s="10">
        <v>30960.0</v>
      </c>
      <c r="Q273" s="10" t="s">
        <v>1241</v>
      </c>
      <c r="R273" s="10" t="s">
        <v>638</v>
      </c>
      <c r="S273" s="10" t="s">
        <v>1242</v>
      </c>
      <c r="T273" s="7">
        <v>4.504843412E9</v>
      </c>
      <c r="U273" s="9"/>
      <c r="V273" s="9"/>
      <c r="W273" s="9"/>
      <c r="X273" s="9"/>
      <c r="Y273" s="9"/>
    </row>
    <row r="274">
      <c r="A274" s="10">
        <v>2022.0</v>
      </c>
      <c r="B274" s="10">
        <v>9.0</v>
      </c>
      <c r="C274" s="10" t="s">
        <v>1243</v>
      </c>
      <c r="D274" s="10" t="s">
        <v>1244</v>
      </c>
      <c r="E274" s="10" t="s">
        <v>113</v>
      </c>
      <c r="F274" s="11">
        <v>44972.0</v>
      </c>
      <c r="G274" s="10">
        <v>795545.0</v>
      </c>
      <c r="H274" s="10">
        <v>6.7508E7</v>
      </c>
      <c r="I274" s="10" t="s">
        <v>22</v>
      </c>
      <c r="J274" s="11">
        <v>45170.0</v>
      </c>
      <c r="K274" s="11">
        <v>45079.0</v>
      </c>
      <c r="L274" s="10" t="s">
        <v>299</v>
      </c>
      <c r="M274" s="10" t="s">
        <v>485</v>
      </c>
      <c r="N274" s="10">
        <v>23855.0</v>
      </c>
      <c r="O274" s="10">
        <v>29940.0</v>
      </c>
      <c r="P274" s="10">
        <v>28800.0</v>
      </c>
      <c r="Q274" s="10" t="s">
        <v>1245</v>
      </c>
      <c r="R274" s="10" t="s">
        <v>1040</v>
      </c>
      <c r="S274" s="10" t="s">
        <v>1246</v>
      </c>
      <c r="T274" s="7">
        <v>4.675100913E9</v>
      </c>
      <c r="U274" s="9"/>
      <c r="V274" s="9"/>
      <c r="W274" s="9"/>
      <c r="X274" s="9"/>
      <c r="Y274" s="9"/>
    </row>
    <row r="275">
      <c r="A275" s="10">
        <v>2022.0</v>
      </c>
      <c r="B275" s="10">
        <v>10.0</v>
      </c>
      <c r="C275" s="10" t="s">
        <v>855</v>
      </c>
      <c r="D275" s="10" t="s">
        <v>777</v>
      </c>
      <c r="E275" s="10" t="s">
        <v>539</v>
      </c>
      <c r="F275" s="11">
        <v>45268.0</v>
      </c>
      <c r="G275" s="10">
        <v>890725.0</v>
      </c>
      <c r="H275" s="10">
        <v>6.7612E7</v>
      </c>
      <c r="I275" s="10" t="s">
        <v>107</v>
      </c>
      <c r="J275" s="10" t="s">
        <v>21</v>
      </c>
      <c r="K275" s="10" t="s">
        <v>41</v>
      </c>
      <c r="L275" s="10" t="s">
        <v>24</v>
      </c>
      <c r="M275" s="10" t="s">
        <v>1247</v>
      </c>
      <c r="N275" s="10">
        <v>24840.0</v>
      </c>
      <c r="O275" s="10">
        <v>30270.0</v>
      </c>
      <c r="P275" s="10">
        <v>28000.0</v>
      </c>
      <c r="Q275" s="10" t="s">
        <v>1248</v>
      </c>
      <c r="R275" s="10" t="s">
        <v>318</v>
      </c>
      <c r="S275" s="10" t="s">
        <v>1249</v>
      </c>
      <c r="T275" s="7">
        <v>4.964414015E9</v>
      </c>
      <c r="U275" s="9"/>
      <c r="V275" s="9"/>
      <c r="W275" s="9"/>
      <c r="X275" s="9"/>
      <c r="Y275" s="9"/>
    </row>
    <row r="276">
      <c r="A276" s="10">
        <v>2022.0</v>
      </c>
      <c r="B276" s="10">
        <v>11.0</v>
      </c>
      <c r="C276" s="10" t="s">
        <v>1250</v>
      </c>
      <c r="D276" s="10" t="s">
        <v>1251</v>
      </c>
      <c r="E276" s="10" t="s">
        <v>654</v>
      </c>
      <c r="F276" s="10" t="s">
        <v>1225</v>
      </c>
      <c r="G276" s="10">
        <v>892314.0</v>
      </c>
      <c r="H276" s="10">
        <v>6.7717E7</v>
      </c>
      <c r="I276" s="10" t="s">
        <v>501</v>
      </c>
      <c r="J276" s="10" t="s">
        <v>280</v>
      </c>
      <c r="K276" s="10" t="s">
        <v>757</v>
      </c>
      <c r="L276" s="10" t="s">
        <v>24</v>
      </c>
      <c r="M276" s="10" t="s">
        <v>1252</v>
      </c>
      <c r="N276" s="10">
        <v>24630.0</v>
      </c>
      <c r="O276" s="10">
        <v>29500.0</v>
      </c>
      <c r="P276" s="10">
        <v>30000.0</v>
      </c>
      <c r="Q276" s="10" t="s">
        <v>1253</v>
      </c>
      <c r="R276" s="10" t="s">
        <v>1040</v>
      </c>
      <c r="S276" s="10" t="s">
        <v>1254</v>
      </c>
      <c r="T276" s="7">
        <v>5.017903315E9</v>
      </c>
      <c r="U276" s="9"/>
      <c r="V276" s="9"/>
      <c r="W276" s="9"/>
      <c r="X276" s="9"/>
      <c r="Y276" s="9"/>
    </row>
    <row r="277">
      <c r="A277" s="10">
        <v>2022.0</v>
      </c>
      <c r="B277" s="10">
        <v>12.0</v>
      </c>
      <c r="C277" s="10" t="s">
        <v>1255</v>
      </c>
      <c r="D277" s="10">
        <v>3.0</v>
      </c>
      <c r="E277" s="11">
        <v>45234.0</v>
      </c>
      <c r="F277" s="10" t="s">
        <v>1256</v>
      </c>
      <c r="G277" s="10">
        <v>891480.0</v>
      </c>
      <c r="H277" s="10">
        <v>6.7872E7</v>
      </c>
      <c r="I277" s="10" t="s">
        <v>64</v>
      </c>
      <c r="J277" s="10" t="s">
        <v>303</v>
      </c>
      <c r="K277" s="10" t="s">
        <v>1040</v>
      </c>
      <c r="L277" s="10" t="s">
        <v>143</v>
      </c>
      <c r="M277" s="10" t="s">
        <v>1257</v>
      </c>
      <c r="N277" s="10">
        <v>23610.0</v>
      </c>
      <c r="O277" s="10">
        <v>29660.0</v>
      </c>
      <c r="P277" s="10">
        <v>29160.0</v>
      </c>
      <c r="Q277" s="10" t="s">
        <v>1258</v>
      </c>
      <c r="R277" s="10" t="s">
        <v>1082</v>
      </c>
      <c r="S277" s="10" t="s">
        <v>1259</v>
      </c>
      <c r="T277" s="7">
        <v>5.017903315E9</v>
      </c>
      <c r="U277" s="9"/>
      <c r="V277" s="9"/>
      <c r="W277" s="9"/>
      <c r="X277" s="9"/>
      <c r="Y277" s="9"/>
    </row>
    <row r="278">
      <c r="A278" s="10">
        <v>2023.0</v>
      </c>
      <c r="B278" s="10">
        <v>1.0</v>
      </c>
      <c r="C278" s="10" t="s">
        <v>753</v>
      </c>
      <c r="D278" s="10" t="s">
        <v>37</v>
      </c>
      <c r="E278" s="10" t="s">
        <v>291</v>
      </c>
      <c r="F278" s="10" t="s">
        <v>1054</v>
      </c>
      <c r="G278" s="10">
        <v>771683.0</v>
      </c>
      <c r="H278" s="10">
        <v>6.7984E7</v>
      </c>
      <c r="I278" s="10" t="s">
        <v>168</v>
      </c>
      <c r="J278" s="10" t="s">
        <v>832</v>
      </c>
      <c r="K278" s="10" t="s">
        <v>395</v>
      </c>
      <c r="L278" s="10" t="s">
        <v>282</v>
      </c>
      <c r="M278" s="10" t="s">
        <v>46</v>
      </c>
      <c r="N278" s="10">
        <v>23445.0</v>
      </c>
      <c r="O278" s="10">
        <v>25080.0</v>
      </c>
      <c r="P278" s="10">
        <v>21480.0</v>
      </c>
      <c r="Q278" s="10" t="s">
        <v>1260</v>
      </c>
      <c r="R278" s="10" t="s">
        <v>1261</v>
      </c>
      <c r="S278" s="14">
        <v>215800.0</v>
      </c>
      <c r="T278" s="7">
        <v>4.865058274E9</v>
      </c>
      <c r="U278" s="9"/>
      <c r="V278" s="9"/>
      <c r="W278" s="9"/>
      <c r="X278" s="9"/>
      <c r="Y278" s="9"/>
    </row>
    <row r="279">
      <c r="A279" s="10">
        <v>2023.0</v>
      </c>
      <c r="B279" s="10">
        <v>2.0</v>
      </c>
      <c r="C279" s="10" t="s">
        <v>159</v>
      </c>
      <c r="D279" s="10" t="s">
        <v>1262</v>
      </c>
      <c r="E279" s="10" t="s">
        <v>719</v>
      </c>
      <c r="F279" s="10" t="s">
        <v>1263</v>
      </c>
      <c r="G279" s="10">
        <v>759785.0</v>
      </c>
      <c r="H279" s="10">
        <v>6.8096E7</v>
      </c>
      <c r="I279" s="10" t="s">
        <v>88</v>
      </c>
      <c r="J279" s="10" t="s">
        <v>1084</v>
      </c>
      <c r="K279" s="11">
        <v>44958.0</v>
      </c>
      <c r="L279" s="10" t="s">
        <v>80</v>
      </c>
      <c r="M279" s="10" t="s">
        <v>426</v>
      </c>
      <c r="N279" s="10">
        <v>23740.0</v>
      </c>
      <c r="O279" s="10">
        <v>25880.0</v>
      </c>
      <c r="P279" s="10">
        <v>23580.0</v>
      </c>
      <c r="Q279" s="10" t="s">
        <v>1264</v>
      </c>
      <c r="R279" s="10" t="s">
        <v>681</v>
      </c>
      <c r="S279" s="10" t="s">
        <v>1265</v>
      </c>
      <c r="T279" s="7">
        <v>4.919191118E9</v>
      </c>
      <c r="U279" s="9"/>
      <c r="V279" s="9"/>
      <c r="W279" s="9"/>
      <c r="X279" s="9"/>
      <c r="Y279" s="9"/>
    </row>
    <row r="280">
      <c r="A280" s="10">
        <v>2023.0</v>
      </c>
      <c r="B280" s="10">
        <v>3.0</v>
      </c>
      <c r="C280" s="10" t="s">
        <v>1266</v>
      </c>
      <c r="D280" s="10" t="s">
        <v>1267</v>
      </c>
      <c r="E280" s="10" t="s">
        <v>362</v>
      </c>
      <c r="F280" s="10" t="s">
        <v>532</v>
      </c>
      <c r="G280" s="10">
        <v>764030.0</v>
      </c>
      <c r="H280" s="10">
        <v>6.8208E7</v>
      </c>
      <c r="I280" s="10" t="s">
        <v>1268</v>
      </c>
      <c r="J280" s="10" t="s">
        <v>51</v>
      </c>
      <c r="K280" s="10" t="s">
        <v>220</v>
      </c>
      <c r="L280" s="10" t="s">
        <v>669</v>
      </c>
      <c r="M280" s="10" t="s">
        <v>1269</v>
      </c>
      <c r="N280" s="10">
        <v>23450.0</v>
      </c>
      <c r="O280" s="10">
        <v>29570.0</v>
      </c>
      <c r="P280" s="10">
        <v>28920.0</v>
      </c>
      <c r="Q280" s="10" t="s">
        <v>1270</v>
      </c>
      <c r="R280" s="10" t="s">
        <v>875</v>
      </c>
      <c r="S280" s="10" t="s">
        <v>1271</v>
      </c>
      <c r="T280" s="7">
        <v>4.850677446E9</v>
      </c>
      <c r="U280" s="9"/>
      <c r="V280" s="9"/>
      <c r="W280" s="9"/>
      <c r="X280" s="9"/>
      <c r="Y280" s="9"/>
    </row>
    <row r="281">
      <c r="A281" s="10">
        <v>2023.0</v>
      </c>
      <c r="B281" s="10">
        <v>4.0</v>
      </c>
      <c r="C281" s="10" t="s">
        <v>786</v>
      </c>
      <c r="D281" s="11">
        <v>45048.0</v>
      </c>
      <c r="E281" s="10" t="s">
        <v>371</v>
      </c>
      <c r="F281" s="11">
        <v>45236.0</v>
      </c>
      <c r="G281" s="10">
        <v>821834.0</v>
      </c>
      <c r="H281" s="10">
        <v>6.832E7</v>
      </c>
      <c r="I281" s="10" t="s">
        <v>762</v>
      </c>
      <c r="J281" s="10" t="s">
        <v>608</v>
      </c>
      <c r="K281" s="10" t="s">
        <v>1106</v>
      </c>
      <c r="L281" s="10" t="s">
        <v>261</v>
      </c>
      <c r="M281" s="10">
        <v>0.0</v>
      </c>
      <c r="N281" s="10">
        <v>23450.0</v>
      </c>
      <c r="O281" s="10">
        <v>27540.0</v>
      </c>
      <c r="P281" s="10">
        <v>26030.0</v>
      </c>
      <c r="Q281" s="10" t="s">
        <v>1272</v>
      </c>
      <c r="R281" s="10" t="s">
        <v>1051</v>
      </c>
      <c r="S281" s="10" t="s">
        <v>1273</v>
      </c>
      <c r="T281" s="7">
        <v>4.845077859E9</v>
      </c>
      <c r="U281" s="9"/>
      <c r="V281" s="9"/>
      <c r="W281" s="9"/>
      <c r="X281" s="9"/>
      <c r="Y281" s="9"/>
    </row>
    <row r="282">
      <c r="A282" s="10">
        <v>2023.0</v>
      </c>
      <c r="B282" s="10">
        <v>5.0</v>
      </c>
      <c r="C282" s="10" t="s">
        <v>220</v>
      </c>
      <c r="D282" s="10" t="s">
        <v>1274</v>
      </c>
      <c r="E282" s="10" t="s">
        <v>725</v>
      </c>
      <c r="F282" s="10" t="s">
        <v>915</v>
      </c>
      <c r="G282" s="10">
        <v>809365.0</v>
      </c>
      <c r="H282" s="10">
        <v>6.8432E7</v>
      </c>
      <c r="I282" s="10" t="s">
        <v>299</v>
      </c>
      <c r="J282" s="10" t="s">
        <v>148</v>
      </c>
      <c r="K282" s="11">
        <v>45139.0</v>
      </c>
      <c r="L282" s="10" t="s">
        <v>466</v>
      </c>
      <c r="M282" s="10" t="s">
        <v>107</v>
      </c>
      <c r="N282" s="10">
        <v>23485.0</v>
      </c>
      <c r="O282" s="10">
        <v>29050.0</v>
      </c>
      <c r="P282" s="10">
        <v>26810.0</v>
      </c>
      <c r="Q282" s="10" t="s">
        <v>1275</v>
      </c>
      <c r="R282" s="12">
        <v>44929.0</v>
      </c>
      <c r="S282" s="10" t="s">
        <v>1276</v>
      </c>
      <c r="T282" s="7">
        <v>4.846075077E9</v>
      </c>
      <c r="U282" s="9"/>
      <c r="V282" s="9"/>
      <c r="W282" s="9"/>
      <c r="X282" s="9"/>
      <c r="Y282" s="9"/>
    </row>
    <row r="283">
      <c r="A283" s="10">
        <v>2023.0</v>
      </c>
      <c r="B283" s="10">
        <v>6.0</v>
      </c>
      <c r="C283" s="10" t="s">
        <v>220</v>
      </c>
      <c r="D283" s="10" t="s">
        <v>1277</v>
      </c>
      <c r="E283" s="12">
        <v>45048.0</v>
      </c>
      <c r="F283" s="11">
        <v>45020.0</v>
      </c>
      <c r="G283" s="10">
        <v>822818.0</v>
      </c>
      <c r="H283" s="10">
        <v>6.8544E7</v>
      </c>
      <c r="I283" s="10" t="s">
        <v>255</v>
      </c>
      <c r="J283" s="10" t="s">
        <v>515</v>
      </c>
      <c r="K283" s="10" t="s">
        <v>60</v>
      </c>
      <c r="L283" s="10" t="s">
        <v>53</v>
      </c>
      <c r="M283" s="10" t="s">
        <v>195</v>
      </c>
      <c r="N283" s="10">
        <v>23575.0</v>
      </c>
      <c r="O283" s="10">
        <v>29300.0</v>
      </c>
      <c r="P283" s="10">
        <v>26710.0</v>
      </c>
      <c r="Q283" s="10" t="s">
        <v>1278</v>
      </c>
      <c r="R283" s="12">
        <v>45080.0</v>
      </c>
      <c r="S283" s="10" t="s">
        <v>1279</v>
      </c>
      <c r="T283" s="7">
        <v>4.858388234E9</v>
      </c>
      <c r="U283" s="9"/>
      <c r="V283" s="9"/>
      <c r="W283" s="9"/>
      <c r="X283" s="9"/>
      <c r="Y283" s="9"/>
    </row>
    <row r="284">
      <c r="A284" s="10">
        <v>2023.0</v>
      </c>
      <c r="B284" s="10">
        <v>7.0</v>
      </c>
      <c r="C284" s="10" t="s">
        <v>107</v>
      </c>
      <c r="D284" s="10" t="s">
        <v>1280</v>
      </c>
      <c r="E284" s="10" t="s">
        <v>617</v>
      </c>
      <c r="F284" s="11">
        <v>45264.0</v>
      </c>
      <c r="G284" s="10">
        <v>769274.0</v>
      </c>
      <c r="H284" s="10">
        <v>6.8656E7</v>
      </c>
      <c r="I284" s="10" t="s">
        <v>88</v>
      </c>
      <c r="J284" s="10" t="s">
        <v>1099</v>
      </c>
      <c r="K284" s="10" t="s">
        <v>358</v>
      </c>
      <c r="L284" s="10" t="s">
        <v>160</v>
      </c>
      <c r="M284" s="10" t="s">
        <v>88</v>
      </c>
      <c r="N284" s="10">
        <v>23680.0</v>
      </c>
      <c r="O284" s="10">
        <v>29680.0</v>
      </c>
      <c r="P284" s="10">
        <v>27530.0</v>
      </c>
      <c r="Q284" s="10" t="s">
        <v>954</v>
      </c>
      <c r="R284" s="11">
        <v>45233.0</v>
      </c>
      <c r="S284" s="14">
        <v>208038.0</v>
      </c>
      <c r="T284" s="7">
        <v>4.873740861E9</v>
      </c>
      <c r="U284" s="9"/>
      <c r="V284" s="9"/>
      <c r="W284" s="9"/>
      <c r="X284" s="9"/>
      <c r="Y284" s="9"/>
    </row>
    <row r="285">
      <c r="A285" s="10">
        <v>2023.0</v>
      </c>
      <c r="B285" s="10">
        <v>8.0</v>
      </c>
      <c r="C285" s="10" t="s">
        <v>1281</v>
      </c>
      <c r="D285" s="10" t="s">
        <v>1282</v>
      </c>
      <c r="E285" s="10" t="s">
        <v>385</v>
      </c>
      <c r="F285" s="10" t="s">
        <v>483</v>
      </c>
      <c r="G285" s="10">
        <v>758151.0</v>
      </c>
      <c r="H285" s="10">
        <v>6.8768E7</v>
      </c>
      <c r="I285" s="10" t="s">
        <v>309</v>
      </c>
      <c r="J285" s="10" t="s">
        <v>346</v>
      </c>
      <c r="K285" s="10" t="s">
        <v>801</v>
      </c>
      <c r="L285" s="13">
        <v>7.0</v>
      </c>
      <c r="M285" s="11">
        <v>45078.0</v>
      </c>
      <c r="N285" s="10">
        <v>24060.0</v>
      </c>
      <c r="O285" s="10">
        <v>32370.0</v>
      </c>
      <c r="P285" s="10">
        <v>28550.0</v>
      </c>
      <c r="Q285" s="10" t="s">
        <v>1283</v>
      </c>
      <c r="R285" s="10" t="s">
        <v>332</v>
      </c>
      <c r="S285" s="10" t="s">
        <v>1284</v>
      </c>
      <c r="T285" s="7">
        <v>4.973740861E9</v>
      </c>
      <c r="U285" s="9"/>
      <c r="V285" s="9"/>
      <c r="W285" s="9"/>
      <c r="X285" s="9"/>
      <c r="Y285" s="9"/>
    </row>
    <row r="286">
      <c r="A286" s="10">
        <v>2023.0</v>
      </c>
      <c r="B286" s="10">
        <v>9.0</v>
      </c>
      <c r="C286" s="10" t="s">
        <v>1285</v>
      </c>
      <c r="D286" s="10" t="s">
        <v>1286</v>
      </c>
      <c r="E286" s="10" t="s">
        <v>395</v>
      </c>
      <c r="F286" s="10" t="s">
        <v>449</v>
      </c>
      <c r="G286" s="10">
        <v>747027.0</v>
      </c>
      <c r="H286" s="10">
        <v>6.888E7</v>
      </c>
      <c r="I286" s="12">
        <v>45139.0</v>
      </c>
      <c r="J286" s="12">
        <v>45079.0</v>
      </c>
      <c r="K286" s="11">
        <v>45140.0</v>
      </c>
      <c r="L286" s="10" t="s">
        <v>195</v>
      </c>
      <c r="M286" s="10" t="s">
        <v>406</v>
      </c>
      <c r="N286" s="10">
        <v>24280.0</v>
      </c>
      <c r="O286" s="10">
        <v>31410.0</v>
      </c>
      <c r="P286" s="10">
        <v>29120.0</v>
      </c>
      <c r="Q286" s="10" t="s">
        <v>1287</v>
      </c>
      <c r="R286" s="10" t="s">
        <v>683</v>
      </c>
      <c r="S286" s="10" t="s">
        <v>1288</v>
      </c>
      <c r="T286" s="7">
        <v>4.984340357E9</v>
      </c>
      <c r="U286" s="9"/>
      <c r="V286" s="9"/>
      <c r="W286" s="9"/>
      <c r="X286" s="9"/>
      <c r="Y286" s="9"/>
    </row>
    <row r="287">
      <c r="T287" s="16"/>
    </row>
    <row r="288">
      <c r="T288" s="16"/>
    </row>
    <row r="289">
      <c r="T289" s="16"/>
    </row>
    <row r="290">
      <c r="T290" s="16"/>
    </row>
    <row r="291">
      <c r="T291" s="16"/>
    </row>
    <row r="292">
      <c r="T292" s="16"/>
    </row>
    <row r="293">
      <c r="T293" s="16"/>
    </row>
    <row r="294">
      <c r="T294" s="16"/>
    </row>
    <row r="295">
      <c r="T295" s="16"/>
    </row>
    <row r="296">
      <c r="T296" s="16"/>
    </row>
    <row r="297">
      <c r="T297" s="16"/>
    </row>
    <row r="298">
      <c r="T298" s="16"/>
    </row>
    <row r="299">
      <c r="T299" s="16"/>
    </row>
    <row r="300">
      <c r="T300" s="16"/>
    </row>
    <row r="301">
      <c r="T301" s="16"/>
    </row>
    <row r="302">
      <c r="T302" s="16"/>
    </row>
    <row r="303">
      <c r="T303" s="16"/>
    </row>
    <row r="304">
      <c r="T304" s="16"/>
    </row>
    <row r="305">
      <c r="T305" s="16"/>
    </row>
    <row r="306">
      <c r="T306" s="16"/>
    </row>
    <row r="307">
      <c r="T307" s="16"/>
    </row>
    <row r="308">
      <c r="T308" s="16"/>
    </row>
    <row r="309">
      <c r="T309" s="16"/>
    </row>
    <row r="310">
      <c r="T310" s="16"/>
    </row>
    <row r="311">
      <c r="T311" s="16"/>
    </row>
    <row r="312">
      <c r="T312" s="16"/>
    </row>
    <row r="313">
      <c r="T313" s="16"/>
    </row>
    <row r="314">
      <c r="T314" s="16"/>
    </row>
    <row r="315">
      <c r="T315" s="16"/>
    </row>
    <row r="316">
      <c r="T316" s="16"/>
    </row>
    <row r="317">
      <c r="T317" s="16"/>
    </row>
    <row r="318">
      <c r="T318" s="16"/>
    </row>
    <row r="319">
      <c r="T319" s="16"/>
    </row>
    <row r="320">
      <c r="T320" s="16"/>
    </row>
    <row r="321">
      <c r="T321" s="16"/>
    </row>
    <row r="322">
      <c r="T322" s="16"/>
    </row>
    <row r="323">
      <c r="T323" s="16"/>
    </row>
    <row r="324">
      <c r="T324" s="16"/>
    </row>
    <row r="325">
      <c r="T325" s="16"/>
    </row>
    <row r="326">
      <c r="T326" s="16"/>
    </row>
    <row r="327">
      <c r="T327" s="16"/>
    </row>
    <row r="328">
      <c r="T328" s="16"/>
    </row>
    <row r="329">
      <c r="T329" s="16"/>
    </row>
    <row r="330">
      <c r="T330" s="16"/>
    </row>
    <row r="331">
      <c r="T331" s="16"/>
    </row>
    <row r="332">
      <c r="T332" s="16"/>
    </row>
    <row r="333">
      <c r="T333" s="16"/>
    </row>
    <row r="334">
      <c r="T334" s="16"/>
    </row>
    <row r="335">
      <c r="T335" s="16"/>
    </row>
    <row r="336">
      <c r="T336" s="16"/>
    </row>
    <row r="337">
      <c r="T337" s="16"/>
    </row>
    <row r="338">
      <c r="T338" s="16"/>
    </row>
    <row r="339">
      <c r="T339" s="16"/>
    </row>
    <row r="340">
      <c r="T340" s="16"/>
    </row>
    <row r="341">
      <c r="T341" s="16"/>
    </row>
    <row r="342">
      <c r="T342" s="16"/>
    </row>
    <row r="343">
      <c r="T343" s="16"/>
    </row>
    <row r="344">
      <c r="T344" s="16"/>
    </row>
    <row r="345">
      <c r="T345" s="16"/>
    </row>
    <row r="346">
      <c r="T346" s="16"/>
    </row>
    <row r="347">
      <c r="T347" s="16"/>
    </row>
    <row r="348">
      <c r="T348" s="16"/>
    </row>
    <row r="349">
      <c r="T349" s="16"/>
    </row>
    <row r="350">
      <c r="T350" s="16"/>
    </row>
    <row r="351">
      <c r="T351" s="16"/>
    </row>
    <row r="352">
      <c r="T352" s="16"/>
    </row>
    <row r="353">
      <c r="T353" s="16"/>
    </row>
    <row r="354">
      <c r="T354" s="16"/>
    </row>
    <row r="355">
      <c r="T355" s="16"/>
    </row>
    <row r="356">
      <c r="T356" s="16"/>
    </row>
    <row r="357">
      <c r="T357" s="16"/>
    </row>
    <row r="358">
      <c r="T358" s="16"/>
    </row>
    <row r="359">
      <c r="T359" s="16"/>
    </row>
    <row r="360">
      <c r="T360" s="16"/>
    </row>
    <row r="361">
      <c r="T361" s="16"/>
    </row>
    <row r="362">
      <c r="T362" s="16"/>
    </row>
    <row r="363">
      <c r="T363" s="16"/>
    </row>
    <row r="364">
      <c r="T364" s="16"/>
    </row>
    <row r="365">
      <c r="T365" s="16"/>
    </row>
    <row r="366">
      <c r="T366" s="16"/>
    </row>
    <row r="367">
      <c r="T367" s="16"/>
    </row>
    <row r="368">
      <c r="T368" s="16"/>
    </row>
    <row r="369">
      <c r="T369" s="16"/>
    </row>
    <row r="370">
      <c r="T370" s="16"/>
    </row>
    <row r="371">
      <c r="T371" s="16"/>
    </row>
    <row r="372">
      <c r="T372" s="16"/>
    </row>
    <row r="373">
      <c r="T373" s="16"/>
    </row>
    <row r="374">
      <c r="T374" s="16"/>
    </row>
    <row r="375">
      <c r="T375" s="16"/>
    </row>
    <row r="376">
      <c r="T376" s="16"/>
    </row>
    <row r="377">
      <c r="T377" s="16"/>
    </row>
    <row r="378">
      <c r="T378" s="16"/>
    </row>
    <row r="379">
      <c r="T379" s="16"/>
    </row>
    <row r="380">
      <c r="T380" s="16"/>
    </row>
    <row r="381">
      <c r="T381" s="16"/>
    </row>
    <row r="382">
      <c r="T382" s="16"/>
    </row>
    <row r="383">
      <c r="T383" s="16"/>
    </row>
    <row r="384">
      <c r="T384" s="16"/>
    </row>
    <row r="385">
      <c r="T385" s="16"/>
    </row>
    <row r="386">
      <c r="T386" s="16"/>
    </row>
    <row r="387">
      <c r="T387" s="16"/>
    </row>
    <row r="388">
      <c r="T388" s="16"/>
    </row>
    <row r="389">
      <c r="T389" s="16"/>
    </row>
    <row r="390">
      <c r="T390" s="16"/>
    </row>
    <row r="391">
      <c r="T391" s="16"/>
    </row>
    <row r="392">
      <c r="T392" s="16"/>
    </row>
    <row r="393">
      <c r="T393" s="16"/>
    </row>
    <row r="394">
      <c r="T394" s="16"/>
    </row>
    <row r="395">
      <c r="T395" s="16"/>
    </row>
    <row r="396">
      <c r="T396" s="16"/>
    </row>
    <row r="397">
      <c r="T397" s="16"/>
    </row>
    <row r="398">
      <c r="T398" s="16"/>
    </row>
    <row r="399">
      <c r="T399" s="16"/>
    </row>
    <row r="400">
      <c r="T400" s="16"/>
    </row>
    <row r="401">
      <c r="T401" s="16"/>
    </row>
    <row r="402">
      <c r="T402" s="16"/>
    </row>
    <row r="403">
      <c r="T403" s="16"/>
    </row>
    <row r="404">
      <c r="T404" s="16"/>
    </row>
    <row r="405">
      <c r="T405" s="16"/>
    </row>
    <row r="406">
      <c r="T406" s="16"/>
    </row>
    <row r="407">
      <c r="T407" s="16"/>
    </row>
    <row r="408">
      <c r="T408" s="16"/>
    </row>
    <row r="409">
      <c r="T409" s="16"/>
    </row>
    <row r="410">
      <c r="T410" s="16"/>
    </row>
    <row r="411">
      <c r="T411" s="16"/>
    </row>
    <row r="412">
      <c r="T412" s="16"/>
    </row>
    <row r="413">
      <c r="T413" s="16"/>
    </row>
    <row r="414">
      <c r="T414" s="16"/>
    </row>
    <row r="415">
      <c r="T415" s="16"/>
    </row>
    <row r="416">
      <c r="T416" s="16"/>
    </row>
    <row r="417">
      <c r="T417" s="16"/>
    </row>
    <row r="418">
      <c r="T418" s="16"/>
    </row>
    <row r="419">
      <c r="T419" s="16"/>
    </row>
    <row r="420">
      <c r="T420" s="16"/>
    </row>
    <row r="421">
      <c r="T421" s="16"/>
    </row>
    <row r="422">
      <c r="T422" s="16"/>
    </row>
    <row r="423">
      <c r="T423" s="16"/>
    </row>
    <row r="424">
      <c r="T424" s="16"/>
    </row>
    <row r="425">
      <c r="T425" s="16"/>
    </row>
    <row r="426">
      <c r="T426" s="16"/>
    </row>
    <row r="427">
      <c r="T427" s="16"/>
    </row>
    <row r="428">
      <c r="T428" s="16"/>
    </row>
    <row r="429">
      <c r="T429" s="16"/>
    </row>
    <row r="430">
      <c r="T430" s="16"/>
    </row>
    <row r="431">
      <c r="T431" s="16"/>
    </row>
    <row r="432">
      <c r="T432" s="16"/>
    </row>
    <row r="433">
      <c r="T433" s="16"/>
    </row>
    <row r="434">
      <c r="T434" s="16"/>
    </row>
    <row r="435">
      <c r="T435" s="16"/>
    </row>
    <row r="436">
      <c r="T436" s="16"/>
    </row>
    <row r="437">
      <c r="T437" s="16"/>
    </row>
    <row r="438">
      <c r="T438" s="16"/>
    </row>
    <row r="439">
      <c r="T439" s="16"/>
    </row>
    <row r="440">
      <c r="T440" s="16"/>
    </row>
    <row r="441">
      <c r="T441" s="16"/>
    </row>
    <row r="442">
      <c r="T442" s="16"/>
    </row>
    <row r="443">
      <c r="T443" s="16"/>
    </row>
    <row r="444">
      <c r="T444" s="16"/>
    </row>
    <row r="445">
      <c r="T445" s="16"/>
    </row>
    <row r="446">
      <c r="T446" s="16"/>
    </row>
    <row r="447">
      <c r="T447" s="16"/>
    </row>
    <row r="448">
      <c r="T448" s="16"/>
    </row>
    <row r="449">
      <c r="T449" s="16"/>
    </row>
    <row r="450">
      <c r="T450" s="16"/>
    </row>
    <row r="451">
      <c r="T451" s="16"/>
    </row>
    <row r="452">
      <c r="T452" s="16"/>
    </row>
    <row r="453">
      <c r="T453" s="16"/>
    </row>
    <row r="454">
      <c r="T454" s="16"/>
    </row>
    <row r="455">
      <c r="T455" s="16"/>
    </row>
    <row r="456">
      <c r="T456" s="16"/>
    </row>
    <row r="457">
      <c r="T457" s="16"/>
    </row>
    <row r="458">
      <c r="T458" s="16"/>
    </row>
    <row r="459">
      <c r="T459" s="16"/>
    </row>
    <row r="460">
      <c r="T460" s="16"/>
    </row>
    <row r="461">
      <c r="T461" s="16"/>
    </row>
    <row r="462">
      <c r="T462" s="16"/>
    </row>
    <row r="463">
      <c r="T463" s="16"/>
    </row>
    <row r="464">
      <c r="T464" s="16"/>
    </row>
    <row r="465">
      <c r="T465" s="16"/>
    </row>
    <row r="466">
      <c r="T466" s="16"/>
    </row>
    <row r="467">
      <c r="T467" s="16"/>
    </row>
    <row r="468">
      <c r="T468" s="16"/>
    </row>
    <row r="469">
      <c r="T469" s="16"/>
    </row>
    <row r="470">
      <c r="T470" s="16"/>
    </row>
    <row r="471">
      <c r="T471" s="16"/>
    </row>
    <row r="472">
      <c r="T472" s="16"/>
    </row>
    <row r="473">
      <c r="T473" s="16"/>
    </row>
    <row r="474">
      <c r="T474" s="16"/>
    </row>
    <row r="475">
      <c r="T475" s="16"/>
    </row>
    <row r="476">
      <c r="T476" s="16"/>
    </row>
    <row r="477">
      <c r="T477" s="16"/>
    </row>
    <row r="478">
      <c r="T478" s="16"/>
    </row>
    <row r="479">
      <c r="T479" s="16"/>
    </row>
    <row r="480">
      <c r="T480" s="16"/>
    </row>
    <row r="481">
      <c r="T481" s="16"/>
    </row>
    <row r="482">
      <c r="T482" s="16"/>
    </row>
    <row r="483">
      <c r="T483" s="16"/>
    </row>
    <row r="484">
      <c r="T484" s="16"/>
    </row>
    <row r="485">
      <c r="T485" s="16"/>
    </row>
    <row r="486">
      <c r="T486" s="16"/>
    </row>
    <row r="487">
      <c r="T487" s="16"/>
    </row>
    <row r="488">
      <c r="T488" s="16"/>
    </row>
    <row r="489">
      <c r="T489" s="16"/>
    </row>
    <row r="490">
      <c r="T490" s="16"/>
    </row>
    <row r="491">
      <c r="T491" s="16"/>
    </row>
    <row r="492">
      <c r="T492" s="16"/>
    </row>
    <row r="493">
      <c r="T493" s="16"/>
    </row>
    <row r="494">
      <c r="T494" s="16"/>
    </row>
    <row r="495">
      <c r="T495" s="16"/>
    </row>
    <row r="496">
      <c r="T496" s="16"/>
    </row>
    <row r="497">
      <c r="T497" s="16"/>
    </row>
    <row r="498">
      <c r="T498" s="16"/>
    </row>
    <row r="499">
      <c r="T499" s="16"/>
    </row>
    <row r="500">
      <c r="T500" s="16"/>
    </row>
    <row r="501">
      <c r="T501" s="16"/>
    </row>
    <row r="502">
      <c r="T502" s="16"/>
    </row>
    <row r="503">
      <c r="T503" s="16"/>
    </row>
    <row r="504">
      <c r="T504" s="16"/>
    </row>
    <row r="505">
      <c r="T505" s="16"/>
    </row>
    <row r="506">
      <c r="T506" s="16"/>
    </row>
    <row r="507">
      <c r="T507" s="16"/>
    </row>
    <row r="508">
      <c r="T508" s="16"/>
    </row>
    <row r="509">
      <c r="T509" s="16"/>
    </row>
    <row r="510">
      <c r="T510" s="16"/>
    </row>
    <row r="511">
      <c r="T511" s="16"/>
    </row>
    <row r="512">
      <c r="T512" s="16"/>
    </row>
    <row r="513">
      <c r="T513" s="16"/>
    </row>
    <row r="514">
      <c r="T514" s="16"/>
    </row>
    <row r="515">
      <c r="T515" s="16"/>
    </row>
    <row r="516">
      <c r="T516" s="16"/>
    </row>
    <row r="517">
      <c r="T517" s="16"/>
    </row>
    <row r="518">
      <c r="T518" s="16"/>
    </row>
    <row r="519">
      <c r="T519" s="16"/>
    </row>
    <row r="520">
      <c r="T520" s="16"/>
    </row>
    <row r="521">
      <c r="T521" s="16"/>
    </row>
    <row r="522">
      <c r="T522" s="16"/>
    </row>
    <row r="523">
      <c r="T523" s="16"/>
    </row>
    <row r="524">
      <c r="T524" s="16"/>
    </row>
    <row r="525">
      <c r="T525" s="16"/>
    </row>
    <row r="526">
      <c r="T526" s="16"/>
    </row>
    <row r="527">
      <c r="T527" s="16"/>
    </row>
    <row r="528">
      <c r="T528" s="16"/>
    </row>
    <row r="529">
      <c r="T529" s="16"/>
    </row>
    <row r="530">
      <c r="T530" s="16"/>
    </row>
    <row r="531">
      <c r="T531" s="16"/>
    </row>
    <row r="532">
      <c r="T532" s="16"/>
    </row>
    <row r="533">
      <c r="T533" s="16"/>
    </row>
    <row r="534">
      <c r="T534" s="16"/>
    </row>
    <row r="535">
      <c r="T535" s="16"/>
    </row>
    <row r="536">
      <c r="T536" s="16"/>
    </row>
    <row r="537">
      <c r="T537" s="16"/>
    </row>
    <row r="538">
      <c r="T538" s="16"/>
    </row>
    <row r="539">
      <c r="T539" s="16"/>
    </row>
    <row r="540">
      <c r="T540" s="16"/>
    </row>
    <row r="541">
      <c r="T541" s="16"/>
    </row>
    <row r="542">
      <c r="T542" s="16"/>
    </row>
    <row r="543">
      <c r="T543" s="16"/>
    </row>
    <row r="544">
      <c r="T544" s="16"/>
    </row>
    <row r="545">
      <c r="T545" s="16"/>
    </row>
    <row r="546">
      <c r="T546" s="16"/>
    </row>
    <row r="547">
      <c r="T547" s="16"/>
    </row>
    <row r="548">
      <c r="T548" s="16"/>
    </row>
    <row r="549">
      <c r="T549" s="16"/>
    </row>
    <row r="550">
      <c r="T550" s="16"/>
    </row>
    <row r="551">
      <c r="T551" s="16"/>
    </row>
    <row r="552">
      <c r="T552" s="16"/>
    </row>
    <row r="553">
      <c r="T553" s="16"/>
    </row>
    <row r="554">
      <c r="T554" s="16"/>
    </row>
    <row r="555">
      <c r="T555" s="16"/>
    </row>
    <row r="556">
      <c r="T556" s="16"/>
    </row>
    <row r="557">
      <c r="T557" s="16"/>
    </row>
    <row r="558">
      <c r="T558" s="16"/>
    </row>
    <row r="559">
      <c r="T559" s="16"/>
    </row>
    <row r="560">
      <c r="T560" s="16"/>
    </row>
    <row r="561">
      <c r="T561" s="16"/>
    </row>
    <row r="562">
      <c r="T562" s="16"/>
    </row>
    <row r="563">
      <c r="T563" s="16"/>
    </row>
    <row r="564">
      <c r="T564" s="16"/>
    </row>
    <row r="565">
      <c r="T565" s="16"/>
    </row>
    <row r="566">
      <c r="T566" s="16"/>
    </row>
    <row r="567">
      <c r="T567" s="16"/>
    </row>
    <row r="568">
      <c r="T568" s="16"/>
    </row>
    <row r="569">
      <c r="T569" s="16"/>
    </row>
    <row r="570">
      <c r="T570" s="16"/>
    </row>
    <row r="571">
      <c r="T571" s="16"/>
    </row>
    <row r="572">
      <c r="T572" s="16"/>
    </row>
    <row r="573">
      <c r="T573" s="16"/>
    </row>
    <row r="574">
      <c r="T574" s="16"/>
    </row>
    <row r="575">
      <c r="T575" s="16"/>
    </row>
    <row r="576">
      <c r="T576" s="16"/>
    </row>
    <row r="577">
      <c r="T577" s="16"/>
    </row>
    <row r="578">
      <c r="T578" s="16"/>
    </row>
    <row r="579">
      <c r="T579" s="16"/>
    </row>
    <row r="580">
      <c r="T580" s="16"/>
    </row>
    <row r="581">
      <c r="T581" s="16"/>
    </row>
    <row r="582">
      <c r="T582" s="16"/>
    </row>
    <row r="583">
      <c r="T583" s="16"/>
    </row>
    <row r="584">
      <c r="T584" s="16"/>
    </row>
    <row r="585">
      <c r="T585" s="16"/>
    </row>
    <row r="586">
      <c r="T586" s="16"/>
    </row>
    <row r="587">
      <c r="T587" s="16"/>
    </row>
    <row r="588">
      <c r="T588" s="16"/>
    </row>
    <row r="589">
      <c r="T589" s="16"/>
    </row>
    <row r="590">
      <c r="T590" s="16"/>
    </row>
    <row r="591">
      <c r="T591" s="16"/>
    </row>
    <row r="592">
      <c r="T592" s="16"/>
    </row>
    <row r="593">
      <c r="T593" s="16"/>
    </row>
    <row r="594">
      <c r="T594" s="16"/>
    </row>
    <row r="595">
      <c r="T595" s="16"/>
    </row>
    <row r="596">
      <c r="T596" s="16"/>
    </row>
    <row r="597">
      <c r="T597" s="16"/>
    </row>
    <row r="598">
      <c r="T598" s="16"/>
    </row>
    <row r="599">
      <c r="T599" s="16"/>
    </row>
    <row r="600">
      <c r="T600" s="16"/>
    </row>
    <row r="601">
      <c r="T601" s="16"/>
    </row>
    <row r="602">
      <c r="T602" s="16"/>
    </row>
    <row r="603">
      <c r="T603" s="16"/>
    </row>
    <row r="604">
      <c r="T604" s="16"/>
    </row>
    <row r="605">
      <c r="T605" s="16"/>
    </row>
    <row r="606">
      <c r="T606" s="16"/>
    </row>
    <row r="607">
      <c r="T607" s="16"/>
    </row>
    <row r="608">
      <c r="T608" s="16"/>
    </row>
    <row r="609">
      <c r="T609" s="16"/>
    </row>
    <row r="610">
      <c r="T610" s="16"/>
    </row>
    <row r="611">
      <c r="T611" s="16"/>
    </row>
    <row r="612">
      <c r="T612" s="16"/>
    </row>
    <row r="613">
      <c r="T613" s="16"/>
    </row>
    <row r="614">
      <c r="T614" s="16"/>
    </row>
    <row r="615">
      <c r="T615" s="16"/>
    </row>
    <row r="616">
      <c r="T616" s="16"/>
    </row>
    <row r="617">
      <c r="T617" s="16"/>
    </row>
    <row r="618">
      <c r="T618" s="16"/>
    </row>
    <row r="619">
      <c r="T619" s="16"/>
    </row>
    <row r="620">
      <c r="T620" s="16"/>
    </row>
    <row r="621">
      <c r="T621" s="16"/>
    </row>
    <row r="622">
      <c r="T622" s="16"/>
    </row>
    <row r="623">
      <c r="T623" s="16"/>
    </row>
    <row r="624">
      <c r="T624" s="16"/>
    </row>
    <row r="625">
      <c r="T625" s="16"/>
    </row>
    <row r="626">
      <c r="T626" s="16"/>
    </row>
    <row r="627">
      <c r="T627" s="16"/>
    </row>
    <row r="628">
      <c r="T628" s="16"/>
    </row>
    <row r="629">
      <c r="T629" s="16"/>
    </row>
    <row r="630">
      <c r="T630" s="16"/>
    </row>
    <row r="631">
      <c r="T631" s="16"/>
    </row>
    <row r="632">
      <c r="T632" s="16"/>
    </row>
    <row r="633">
      <c r="T633" s="16"/>
    </row>
    <row r="634">
      <c r="T634" s="16"/>
    </row>
    <row r="635">
      <c r="T635" s="16"/>
    </row>
    <row r="636">
      <c r="T636" s="16"/>
    </row>
    <row r="637">
      <c r="T637" s="16"/>
    </row>
    <row r="638">
      <c r="T638" s="16"/>
    </row>
    <row r="639">
      <c r="T639" s="16"/>
    </row>
    <row r="640">
      <c r="T640" s="16"/>
    </row>
    <row r="641">
      <c r="T641" s="16"/>
    </row>
    <row r="642">
      <c r="T642" s="16"/>
    </row>
    <row r="643">
      <c r="T643" s="16"/>
    </row>
    <row r="644">
      <c r="T644" s="16"/>
    </row>
    <row r="645">
      <c r="T645" s="16"/>
    </row>
    <row r="646">
      <c r="T646" s="16"/>
    </row>
    <row r="647">
      <c r="T647" s="16"/>
    </row>
    <row r="648">
      <c r="T648" s="16"/>
    </row>
    <row r="649">
      <c r="T649" s="16"/>
    </row>
    <row r="650">
      <c r="T650" s="16"/>
    </row>
    <row r="651">
      <c r="T651" s="16"/>
    </row>
    <row r="652">
      <c r="T652" s="16"/>
    </row>
    <row r="653">
      <c r="T653" s="16"/>
    </row>
    <row r="654">
      <c r="T654" s="16"/>
    </row>
    <row r="655">
      <c r="T655" s="16"/>
    </row>
    <row r="656">
      <c r="T656" s="16"/>
    </row>
    <row r="657">
      <c r="T657" s="16"/>
    </row>
    <row r="658">
      <c r="T658" s="16"/>
    </row>
    <row r="659">
      <c r="T659" s="16"/>
    </row>
    <row r="660">
      <c r="T660" s="16"/>
    </row>
    <row r="661">
      <c r="T661" s="16"/>
    </row>
    <row r="662">
      <c r="T662" s="16"/>
    </row>
    <row r="663">
      <c r="T663" s="16"/>
    </row>
    <row r="664">
      <c r="T664" s="16"/>
    </row>
    <row r="665">
      <c r="T665" s="16"/>
    </row>
    <row r="666">
      <c r="T666" s="16"/>
    </row>
    <row r="667">
      <c r="T667" s="16"/>
    </row>
    <row r="668">
      <c r="T668" s="16"/>
    </row>
    <row r="669">
      <c r="T669" s="16"/>
    </row>
    <row r="670">
      <c r="T670" s="16"/>
    </row>
    <row r="671">
      <c r="T671" s="16"/>
    </row>
    <row r="672">
      <c r="T672" s="16"/>
    </row>
    <row r="673">
      <c r="T673" s="16"/>
    </row>
    <row r="674">
      <c r="T674" s="16"/>
    </row>
    <row r="675">
      <c r="T675" s="16"/>
    </row>
    <row r="676">
      <c r="T676" s="16"/>
    </row>
    <row r="677">
      <c r="T677" s="16"/>
    </row>
    <row r="678">
      <c r="T678" s="16"/>
    </row>
    <row r="679">
      <c r="T679" s="16"/>
    </row>
    <row r="680">
      <c r="T680" s="16"/>
    </row>
    <row r="681">
      <c r="T681" s="16"/>
    </row>
    <row r="682">
      <c r="T682" s="16"/>
    </row>
    <row r="683">
      <c r="T683" s="16"/>
    </row>
    <row r="684">
      <c r="T684" s="16"/>
    </row>
    <row r="685">
      <c r="T685" s="16"/>
    </row>
    <row r="686">
      <c r="T686" s="16"/>
    </row>
    <row r="687">
      <c r="T687" s="16"/>
    </row>
    <row r="688">
      <c r="T688" s="16"/>
    </row>
    <row r="689">
      <c r="T689" s="16"/>
    </row>
    <row r="690">
      <c r="T690" s="16"/>
    </row>
    <row r="691">
      <c r="T691" s="16"/>
    </row>
    <row r="692">
      <c r="T692" s="16"/>
    </row>
    <row r="693">
      <c r="T693" s="16"/>
    </row>
    <row r="694">
      <c r="T694" s="16"/>
    </row>
    <row r="695">
      <c r="T695" s="16"/>
    </row>
    <row r="696">
      <c r="T696" s="16"/>
    </row>
    <row r="697">
      <c r="T697" s="16"/>
    </row>
    <row r="698">
      <c r="T698" s="16"/>
    </row>
    <row r="699">
      <c r="T699" s="16"/>
    </row>
    <row r="700">
      <c r="T700" s="16"/>
    </row>
    <row r="701">
      <c r="T701" s="16"/>
    </row>
    <row r="702">
      <c r="T702" s="16"/>
    </row>
    <row r="703">
      <c r="T703" s="16"/>
    </row>
    <row r="704">
      <c r="T704" s="16"/>
    </row>
    <row r="705">
      <c r="T705" s="16"/>
    </row>
    <row r="706">
      <c r="T706" s="16"/>
    </row>
    <row r="707">
      <c r="T707" s="16"/>
    </row>
    <row r="708">
      <c r="T708" s="16"/>
    </row>
    <row r="709">
      <c r="T709" s="16"/>
    </row>
    <row r="710">
      <c r="T710" s="16"/>
    </row>
    <row r="711">
      <c r="T711" s="16"/>
    </row>
    <row r="712">
      <c r="T712" s="16"/>
    </row>
    <row r="713">
      <c r="T713" s="16"/>
    </row>
    <row r="714">
      <c r="T714" s="16"/>
    </row>
    <row r="715">
      <c r="T715" s="16"/>
    </row>
    <row r="716">
      <c r="T716" s="16"/>
    </row>
    <row r="717">
      <c r="T717" s="16"/>
    </row>
    <row r="718">
      <c r="T718" s="16"/>
    </row>
    <row r="719">
      <c r="T719" s="16"/>
    </row>
    <row r="720">
      <c r="T720" s="16"/>
    </row>
    <row r="721">
      <c r="T721" s="16"/>
    </row>
    <row r="722">
      <c r="T722" s="16"/>
    </row>
    <row r="723">
      <c r="T723" s="16"/>
    </row>
    <row r="724">
      <c r="T724" s="16"/>
    </row>
    <row r="725">
      <c r="T725" s="16"/>
    </row>
    <row r="726">
      <c r="T726" s="16"/>
    </row>
    <row r="727">
      <c r="T727" s="16"/>
    </row>
    <row r="728">
      <c r="T728" s="16"/>
    </row>
    <row r="729">
      <c r="T729" s="16"/>
    </row>
    <row r="730">
      <c r="T730" s="16"/>
    </row>
    <row r="731">
      <c r="T731" s="16"/>
    </row>
    <row r="732">
      <c r="T732" s="16"/>
    </row>
    <row r="733">
      <c r="T733" s="16"/>
    </row>
    <row r="734">
      <c r="T734" s="16"/>
    </row>
    <row r="735">
      <c r="T735" s="16"/>
    </row>
    <row r="736">
      <c r="T736" s="16"/>
    </row>
    <row r="737">
      <c r="T737" s="16"/>
    </row>
    <row r="738">
      <c r="T738" s="16"/>
    </row>
    <row r="739">
      <c r="T739" s="16"/>
    </row>
    <row r="740">
      <c r="T740" s="16"/>
    </row>
    <row r="741">
      <c r="T741" s="16"/>
    </row>
    <row r="742">
      <c r="T742" s="16"/>
    </row>
    <row r="743">
      <c r="T743" s="16"/>
    </row>
    <row r="744">
      <c r="T744" s="16"/>
    </row>
    <row r="745">
      <c r="T745" s="16"/>
    </row>
    <row r="746">
      <c r="T746" s="16"/>
    </row>
    <row r="747">
      <c r="T747" s="16"/>
    </row>
    <row r="748">
      <c r="T748" s="16"/>
    </row>
    <row r="749">
      <c r="T749" s="16"/>
    </row>
    <row r="750">
      <c r="T750" s="16"/>
    </row>
    <row r="751">
      <c r="T751" s="16"/>
    </row>
    <row r="752">
      <c r="T752" s="16"/>
    </row>
    <row r="753">
      <c r="T753" s="16"/>
    </row>
    <row r="754">
      <c r="T754" s="16"/>
    </row>
    <row r="755">
      <c r="T755" s="16"/>
    </row>
    <row r="756">
      <c r="T756" s="16"/>
    </row>
    <row r="757">
      <c r="T757" s="16"/>
    </row>
    <row r="758">
      <c r="T758" s="16"/>
    </row>
    <row r="759">
      <c r="T759" s="16"/>
    </row>
    <row r="760">
      <c r="T760" s="16"/>
    </row>
    <row r="761">
      <c r="T761" s="16"/>
    </row>
    <row r="762">
      <c r="T762" s="16"/>
    </row>
    <row r="763">
      <c r="T763" s="16"/>
    </row>
    <row r="764">
      <c r="T764" s="16"/>
    </row>
    <row r="765">
      <c r="T765" s="16"/>
    </row>
    <row r="766">
      <c r="T766" s="16"/>
    </row>
    <row r="767">
      <c r="T767" s="16"/>
    </row>
    <row r="768">
      <c r="T768" s="16"/>
    </row>
    <row r="769">
      <c r="T769" s="16"/>
    </row>
    <row r="770">
      <c r="T770" s="16"/>
    </row>
    <row r="771">
      <c r="T771" s="16"/>
    </row>
    <row r="772">
      <c r="T772" s="16"/>
    </row>
    <row r="773">
      <c r="T773" s="16"/>
    </row>
    <row r="774">
      <c r="T774" s="16"/>
    </row>
    <row r="775">
      <c r="T775" s="16"/>
    </row>
    <row r="776">
      <c r="T776" s="16"/>
    </row>
    <row r="777">
      <c r="T777" s="16"/>
    </row>
    <row r="778">
      <c r="T778" s="16"/>
    </row>
    <row r="779">
      <c r="T779" s="16"/>
    </row>
    <row r="780">
      <c r="T780" s="16"/>
    </row>
    <row r="781">
      <c r="T781" s="16"/>
    </row>
    <row r="782">
      <c r="T782" s="16"/>
    </row>
    <row r="783">
      <c r="T783" s="16"/>
    </row>
    <row r="784">
      <c r="T784" s="16"/>
    </row>
    <row r="785">
      <c r="T785" s="16"/>
    </row>
    <row r="786">
      <c r="T786" s="16"/>
    </row>
    <row r="787">
      <c r="T787" s="16"/>
    </row>
    <row r="788">
      <c r="T788" s="16"/>
    </row>
    <row r="789">
      <c r="T789" s="16"/>
    </row>
    <row r="790">
      <c r="T790" s="16"/>
    </row>
    <row r="791">
      <c r="T791" s="16"/>
    </row>
    <row r="792">
      <c r="T792" s="16"/>
    </row>
    <row r="793">
      <c r="T793" s="16"/>
    </row>
    <row r="794">
      <c r="T794" s="16"/>
    </row>
    <row r="795">
      <c r="T795" s="16"/>
    </row>
    <row r="796">
      <c r="T796" s="16"/>
    </row>
    <row r="797">
      <c r="T797" s="16"/>
    </row>
    <row r="798">
      <c r="T798" s="16"/>
    </row>
    <row r="799">
      <c r="T799" s="16"/>
    </row>
    <row r="800">
      <c r="T800" s="16"/>
    </row>
    <row r="801">
      <c r="T801" s="16"/>
    </row>
    <row r="802">
      <c r="T802" s="16"/>
    </row>
    <row r="803">
      <c r="T803" s="16"/>
    </row>
    <row r="804">
      <c r="T804" s="16"/>
    </row>
    <row r="805">
      <c r="T805" s="16"/>
    </row>
    <row r="806">
      <c r="T806" s="16"/>
    </row>
    <row r="807">
      <c r="T807" s="16"/>
    </row>
    <row r="808">
      <c r="T808" s="16"/>
    </row>
    <row r="809">
      <c r="T809" s="16"/>
    </row>
    <row r="810">
      <c r="T810" s="16"/>
    </row>
    <row r="811">
      <c r="T811" s="16"/>
    </row>
    <row r="812">
      <c r="T812" s="16"/>
    </row>
    <row r="813">
      <c r="T813" s="16"/>
    </row>
    <row r="814">
      <c r="T814" s="16"/>
    </row>
    <row r="815">
      <c r="T815" s="16"/>
    </row>
    <row r="816">
      <c r="T816" s="16"/>
    </row>
    <row r="817">
      <c r="T817" s="16"/>
    </row>
    <row r="818">
      <c r="T818" s="16"/>
    </row>
    <row r="819">
      <c r="T819" s="16"/>
    </row>
    <row r="820">
      <c r="T820" s="16"/>
    </row>
    <row r="821">
      <c r="T821" s="16"/>
    </row>
    <row r="822">
      <c r="T822" s="16"/>
    </row>
    <row r="823">
      <c r="T823" s="16"/>
    </row>
    <row r="824">
      <c r="T824" s="16"/>
    </row>
    <row r="825">
      <c r="T825" s="16"/>
    </row>
    <row r="826">
      <c r="T826" s="16"/>
    </row>
    <row r="827">
      <c r="T827" s="16"/>
    </row>
    <row r="828">
      <c r="T828" s="16"/>
    </row>
    <row r="829">
      <c r="T829" s="16"/>
    </row>
    <row r="830">
      <c r="T830" s="16"/>
    </row>
    <row r="831">
      <c r="T831" s="16"/>
    </row>
    <row r="832">
      <c r="T832" s="16"/>
    </row>
    <row r="833">
      <c r="T833" s="16"/>
    </row>
    <row r="834">
      <c r="T834" s="16"/>
    </row>
    <row r="835">
      <c r="T835" s="16"/>
    </row>
    <row r="836">
      <c r="T836" s="16"/>
    </row>
    <row r="837">
      <c r="T837" s="16"/>
    </row>
    <row r="838">
      <c r="T838" s="16"/>
    </row>
    <row r="839">
      <c r="T839" s="16"/>
    </row>
    <row r="840">
      <c r="T840" s="16"/>
    </row>
    <row r="841">
      <c r="T841" s="16"/>
    </row>
    <row r="842">
      <c r="T842" s="16"/>
    </row>
    <row r="843">
      <c r="T843" s="16"/>
    </row>
    <row r="844">
      <c r="T844" s="16"/>
    </row>
    <row r="845">
      <c r="T845" s="16"/>
    </row>
    <row r="846">
      <c r="T846" s="16"/>
    </row>
    <row r="847">
      <c r="T847" s="16"/>
    </row>
    <row r="848">
      <c r="T848" s="16"/>
    </row>
    <row r="849">
      <c r="T849" s="16"/>
    </row>
    <row r="850">
      <c r="T850" s="16"/>
    </row>
    <row r="851">
      <c r="T851" s="16"/>
    </row>
    <row r="852">
      <c r="T852" s="16"/>
    </row>
    <row r="853">
      <c r="T853" s="16"/>
    </row>
    <row r="854">
      <c r="T854" s="16"/>
    </row>
    <row r="855">
      <c r="T855" s="16"/>
    </row>
    <row r="856">
      <c r="T856" s="16"/>
    </row>
    <row r="857">
      <c r="T857" s="16"/>
    </row>
    <row r="858">
      <c r="T858" s="16"/>
    </row>
    <row r="859">
      <c r="T859" s="16"/>
    </row>
    <row r="860">
      <c r="T860" s="16"/>
    </row>
    <row r="861">
      <c r="T861" s="16"/>
    </row>
    <row r="862">
      <c r="T862" s="16"/>
    </row>
    <row r="863">
      <c r="T863" s="16"/>
    </row>
    <row r="864">
      <c r="T864" s="16"/>
    </row>
    <row r="865">
      <c r="T865" s="16"/>
    </row>
    <row r="866">
      <c r="T866" s="16"/>
    </row>
    <row r="867">
      <c r="T867" s="16"/>
    </row>
    <row r="868">
      <c r="T868" s="16"/>
    </row>
    <row r="869">
      <c r="T869" s="16"/>
    </row>
    <row r="870">
      <c r="T870" s="16"/>
    </row>
    <row r="871">
      <c r="T871" s="16"/>
    </row>
    <row r="872">
      <c r="T872" s="16"/>
    </row>
    <row r="873">
      <c r="T873" s="16"/>
    </row>
    <row r="874">
      <c r="T874" s="16"/>
    </row>
    <row r="875">
      <c r="T875" s="16"/>
    </row>
    <row r="876">
      <c r="T876" s="16"/>
    </row>
    <row r="877">
      <c r="T877" s="16"/>
    </row>
    <row r="878">
      <c r="T878" s="16"/>
    </row>
    <row r="879">
      <c r="T879" s="16"/>
    </row>
    <row r="880">
      <c r="T880" s="16"/>
    </row>
    <row r="881">
      <c r="T881" s="16"/>
    </row>
    <row r="882">
      <c r="T882" s="16"/>
    </row>
    <row r="883">
      <c r="T883" s="16"/>
    </row>
    <row r="884">
      <c r="T884" s="16"/>
    </row>
    <row r="885">
      <c r="T885" s="16"/>
    </row>
    <row r="886">
      <c r="T886" s="16"/>
    </row>
    <row r="887">
      <c r="T887" s="16"/>
    </row>
    <row r="888">
      <c r="T888" s="16"/>
    </row>
    <row r="889">
      <c r="T889" s="16"/>
    </row>
    <row r="890">
      <c r="T890" s="16"/>
    </row>
    <row r="891">
      <c r="T891" s="16"/>
    </row>
    <row r="892">
      <c r="T892" s="16"/>
    </row>
    <row r="893">
      <c r="T893" s="16"/>
    </row>
    <row r="894">
      <c r="T894" s="16"/>
    </row>
    <row r="895">
      <c r="T895" s="16"/>
    </row>
    <row r="896">
      <c r="T896" s="16"/>
    </row>
    <row r="897">
      <c r="T897" s="16"/>
    </row>
    <row r="898">
      <c r="T898" s="16"/>
    </row>
    <row r="899">
      <c r="T899" s="16"/>
    </row>
    <row r="900">
      <c r="T900" s="16"/>
    </row>
    <row r="901">
      <c r="T901" s="16"/>
    </row>
    <row r="902">
      <c r="T902" s="16"/>
    </row>
    <row r="903">
      <c r="T903" s="16"/>
    </row>
    <row r="904">
      <c r="T904" s="16"/>
    </row>
    <row r="905">
      <c r="T905" s="16"/>
    </row>
    <row r="906">
      <c r="T906" s="16"/>
    </row>
    <row r="907">
      <c r="T907" s="16"/>
    </row>
    <row r="908">
      <c r="T908" s="16"/>
    </row>
    <row r="909">
      <c r="T909" s="16"/>
    </row>
    <row r="910">
      <c r="T910" s="16"/>
    </row>
    <row r="911">
      <c r="T911" s="16"/>
    </row>
    <row r="912">
      <c r="T912" s="16"/>
    </row>
    <row r="913">
      <c r="T913" s="16"/>
    </row>
    <row r="914">
      <c r="T914" s="16"/>
    </row>
    <row r="915">
      <c r="T915" s="16"/>
    </row>
    <row r="916">
      <c r="T916" s="16"/>
    </row>
    <row r="917">
      <c r="T917" s="16"/>
    </row>
    <row r="918">
      <c r="T918" s="16"/>
    </row>
    <row r="919">
      <c r="T919" s="16"/>
    </row>
    <row r="920">
      <c r="T920" s="16"/>
    </row>
    <row r="921">
      <c r="T921" s="16"/>
    </row>
    <row r="922">
      <c r="T922" s="16"/>
    </row>
    <row r="923">
      <c r="T923" s="16"/>
    </row>
    <row r="924">
      <c r="T924" s="16"/>
    </row>
    <row r="925">
      <c r="T925" s="16"/>
    </row>
    <row r="926">
      <c r="T926" s="16"/>
    </row>
    <row r="927">
      <c r="T927" s="16"/>
    </row>
    <row r="928">
      <c r="T928" s="16"/>
    </row>
    <row r="929">
      <c r="T929" s="16"/>
    </row>
    <row r="930">
      <c r="T930" s="16"/>
    </row>
    <row r="931">
      <c r="T931" s="16"/>
    </row>
    <row r="932">
      <c r="T932" s="16"/>
    </row>
    <row r="933">
      <c r="T933" s="16"/>
    </row>
    <row r="934">
      <c r="T934" s="16"/>
    </row>
    <row r="935">
      <c r="T935" s="16"/>
    </row>
    <row r="936">
      <c r="T936" s="16"/>
    </row>
    <row r="937">
      <c r="T937" s="16"/>
    </row>
    <row r="938">
      <c r="T938" s="16"/>
    </row>
    <row r="939">
      <c r="T939" s="16"/>
    </row>
    <row r="940">
      <c r="T940" s="16"/>
    </row>
    <row r="941">
      <c r="T941" s="16"/>
    </row>
    <row r="942">
      <c r="T942" s="16"/>
    </row>
    <row r="943">
      <c r="T943" s="16"/>
    </row>
    <row r="944">
      <c r="T944" s="16"/>
    </row>
    <row r="945">
      <c r="T945" s="16"/>
    </row>
    <row r="946">
      <c r="T946" s="16"/>
    </row>
    <row r="947">
      <c r="T947" s="16"/>
    </row>
    <row r="948">
      <c r="T948" s="16"/>
    </row>
    <row r="949">
      <c r="T949" s="16"/>
    </row>
    <row r="950">
      <c r="T950" s="16"/>
    </row>
    <row r="951">
      <c r="T951" s="16"/>
    </row>
    <row r="952">
      <c r="T952" s="16"/>
    </row>
    <row r="953">
      <c r="T953" s="16"/>
    </row>
    <row r="954">
      <c r="T954" s="16"/>
    </row>
    <row r="955">
      <c r="T955" s="16"/>
    </row>
    <row r="956">
      <c r="T956" s="16"/>
    </row>
    <row r="957">
      <c r="T957" s="16"/>
    </row>
    <row r="958">
      <c r="T958" s="16"/>
    </row>
    <row r="959">
      <c r="T959" s="16"/>
    </row>
    <row r="960">
      <c r="T960" s="16"/>
    </row>
    <row r="961">
      <c r="T961" s="16"/>
    </row>
    <row r="962">
      <c r="T962" s="16"/>
    </row>
    <row r="963">
      <c r="T963" s="16"/>
    </row>
    <row r="964">
      <c r="T964" s="16"/>
    </row>
    <row r="965">
      <c r="T965" s="16"/>
    </row>
    <row r="966">
      <c r="T966" s="16"/>
    </row>
    <row r="967">
      <c r="T967" s="16"/>
    </row>
    <row r="968">
      <c r="T968" s="16"/>
    </row>
    <row r="969">
      <c r="T969" s="16"/>
    </row>
    <row r="970">
      <c r="T970" s="16"/>
    </row>
    <row r="971">
      <c r="T971" s="16"/>
    </row>
    <row r="972">
      <c r="T972" s="16"/>
    </row>
    <row r="973">
      <c r="T973" s="16"/>
    </row>
    <row r="974">
      <c r="T974" s="16"/>
    </row>
    <row r="975">
      <c r="T975" s="16"/>
    </row>
    <row r="976">
      <c r="T976" s="16"/>
    </row>
    <row r="977">
      <c r="T977" s="16"/>
    </row>
    <row r="978">
      <c r="T978" s="16"/>
    </row>
    <row r="979">
      <c r="T979" s="16"/>
    </row>
    <row r="980">
      <c r="T980" s="16"/>
    </row>
    <row r="981">
      <c r="T981" s="16"/>
    </row>
    <row r="982">
      <c r="T982" s="16"/>
    </row>
    <row r="983">
      <c r="T983" s="16"/>
    </row>
    <row r="984">
      <c r="T984" s="16"/>
    </row>
    <row r="985">
      <c r="T985" s="16"/>
    </row>
    <row r="986">
      <c r="T986" s="16"/>
    </row>
    <row r="987">
      <c r="T987" s="16"/>
    </row>
    <row r="988">
      <c r="T988" s="16"/>
    </row>
    <row r="989">
      <c r="T989" s="16"/>
    </row>
    <row r="990">
      <c r="T990" s="16"/>
    </row>
    <row r="991">
      <c r="T991" s="16"/>
    </row>
    <row r="992">
      <c r="T992" s="16"/>
    </row>
    <row r="993">
      <c r="T993" s="16"/>
    </row>
    <row r="994">
      <c r="T994" s="16"/>
    </row>
    <row r="995">
      <c r="T995" s="16"/>
    </row>
    <row r="996">
      <c r="T996" s="16"/>
    </row>
    <row r="997">
      <c r="T997" s="16"/>
    </row>
    <row r="998">
      <c r="T998" s="16"/>
    </row>
    <row r="999">
      <c r="T999" s="16"/>
    </row>
    <row r="1000">
      <c r="T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6.38"/>
    <col customWidth="1" min="3" max="3" width="14.0"/>
    <col customWidth="1" min="5" max="5" width="23.75"/>
  </cols>
  <sheetData>
    <row r="1">
      <c r="A1" s="1" t="s">
        <v>0</v>
      </c>
      <c r="B1" s="2" t="s">
        <v>1</v>
      </c>
      <c r="C1" s="3" t="s">
        <v>19</v>
      </c>
      <c r="F1" s="18"/>
    </row>
    <row r="2">
      <c r="A2" s="5">
        <v>2000.0</v>
      </c>
      <c r="B2" s="5">
        <v>1.0</v>
      </c>
      <c r="C2" s="7">
        <v>2.67391458E8</v>
      </c>
      <c r="E2" s="19" t="s">
        <v>1289</v>
      </c>
      <c r="F2" s="20">
        <f>MAX(C2:C286)</f>
        <v>9991723725</v>
      </c>
    </row>
    <row r="3">
      <c r="A3" s="10">
        <v>2000.0</v>
      </c>
      <c r="B3" s="10">
        <v>2.0</v>
      </c>
      <c r="C3" s="7">
        <v>2.6750931E8</v>
      </c>
      <c r="E3" s="19" t="s">
        <v>1290</v>
      </c>
      <c r="F3" s="20">
        <f>MIN(C2:C286)</f>
        <v>267391458</v>
      </c>
    </row>
    <row r="4">
      <c r="A4" s="10">
        <v>2000.0</v>
      </c>
      <c r="B4" s="10">
        <v>3.0</v>
      </c>
      <c r="C4" s="7">
        <v>2.67804501E8</v>
      </c>
      <c r="E4" s="19" t="s">
        <v>1291</v>
      </c>
      <c r="F4" s="21">
        <f>COUNT(C2:C286)</f>
        <v>285</v>
      </c>
    </row>
    <row r="5">
      <c r="A5" s="10">
        <v>2000.0</v>
      </c>
      <c r="B5" s="10">
        <v>4.0</v>
      </c>
      <c r="C5" s="7">
        <v>2.67982767E8</v>
      </c>
      <c r="E5" s="19" t="s">
        <v>1292</v>
      </c>
      <c r="F5" s="20">
        <f>AVERAGE(C2:C286)</f>
        <v>3353892474</v>
      </c>
    </row>
    <row r="6">
      <c r="A6" s="10">
        <v>2000.0</v>
      </c>
      <c r="B6" s="10">
        <v>5.0</v>
      </c>
      <c r="C6" s="7">
        <v>2.69195834E8</v>
      </c>
      <c r="E6" s="19" t="s">
        <v>1293</v>
      </c>
      <c r="F6" s="20">
        <f>MEDIAN(C2:C286)</f>
        <v>3771773845</v>
      </c>
    </row>
    <row r="7">
      <c r="A7" s="10">
        <v>2000.0</v>
      </c>
      <c r="B7" s="10">
        <v>6.0</v>
      </c>
      <c r="C7" s="7">
        <v>2.69441652E8</v>
      </c>
      <c r="E7" s="19" t="s">
        <v>1294</v>
      </c>
      <c r="F7" s="21">
        <f>_xlfn.STDEV.P(C2:C286)</f>
        <v>1985453570</v>
      </c>
    </row>
    <row r="8">
      <c r="A8" s="10">
        <v>2000.0</v>
      </c>
      <c r="B8" s="10">
        <v>7.0</v>
      </c>
      <c r="C8" s="7">
        <v>2.69813408E8</v>
      </c>
      <c r="E8" s="19" t="s">
        <v>1295</v>
      </c>
      <c r="F8" s="20">
        <f>MAX(C2:C286)-MIN(C2:C286)</f>
        <v>9724332267</v>
      </c>
    </row>
    <row r="9">
      <c r="A9" s="10">
        <v>2000.0</v>
      </c>
      <c r="B9" s="10">
        <v>8.0</v>
      </c>
      <c r="C9" s="7">
        <v>2.70443124E8</v>
      </c>
      <c r="E9" s="19" t="s">
        <v>1296</v>
      </c>
      <c r="F9" s="21"/>
    </row>
    <row r="10">
      <c r="A10" s="10">
        <v>2000.0</v>
      </c>
      <c r="B10" s="10">
        <v>9.0</v>
      </c>
      <c r="C10" s="7">
        <v>2.72455222E8</v>
      </c>
      <c r="E10" s="19" t="s">
        <v>1297</v>
      </c>
      <c r="F10" s="21">
        <f>_xlfn.PERCENTILE.INC(C2:C286,0.1)</f>
        <v>545277126.4</v>
      </c>
    </row>
    <row r="11">
      <c r="A11" s="10">
        <v>2000.0</v>
      </c>
      <c r="B11" s="10">
        <v>10.0</v>
      </c>
      <c r="C11" s="7">
        <v>2.76080455E8</v>
      </c>
      <c r="E11" s="19" t="s">
        <v>1298</v>
      </c>
      <c r="F11" s="21">
        <f>_xlfn.PERCENTILE.INC(C2:C286,0.2)</f>
        <v>1415195941</v>
      </c>
    </row>
    <row r="12">
      <c r="A12" s="10">
        <v>2000.0</v>
      </c>
      <c r="B12" s="10">
        <v>11.0</v>
      </c>
      <c r="C12" s="7">
        <v>2.78621042E8</v>
      </c>
      <c r="E12" s="19" t="s">
        <v>1299</v>
      </c>
      <c r="F12" s="21">
        <f>_xlfn.PERCENTILE.INC(C2:C286,0.3)</f>
        <v>2144414096</v>
      </c>
    </row>
    <row r="13">
      <c r="A13" s="10">
        <v>2000.0</v>
      </c>
      <c r="B13" s="10">
        <v>12.0</v>
      </c>
      <c r="C13" s="7">
        <v>2.8052888E8</v>
      </c>
      <c r="E13" s="19" t="s">
        <v>1300</v>
      </c>
      <c r="F13" s="21">
        <f>VARP(C2:C286)</f>
        <v>3.94203E+18</v>
      </c>
    </row>
    <row r="14">
      <c r="A14" s="10">
        <v>2001.0</v>
      </c>
      <c r="B14" s="10">
        <v>1.0</v>
      </c>
      <c r="C14" s="7">
        <v>3.37196065E8</v>
      </c>
      <c r="E14" s="19" t="s">
        <v>1301</v>
      </c>
      <c r="F14" s="21">
        <f>(F7/F5)*100</f>
        <v>59.19848609</v>
      </c>
    </row>
    <row r="15">
      <c r="A15" s="10">
        <v>2001.0</v>
      </c>
      <c r="B15" s="10">
        <v>2.0</v>
      </c>
      <c r="C15" s="7">
        <v>3.37845019E8</v>
      </c>
      <c r="E15" s="19" t="s">
        <v>1302</v>
      </c>
      <c r="F15" s="21">
        <f>_xlfn.SKEW.P(C2:C286)</f>
        <v>0.5447556477</v>
      </c>
    </row>
    <row r="16">
      <c r="A16" s="10">
        <v>2001.0</v>
      </c>
      <c r="B16" s="10">
        <v>3.0</v>
      </c>
      <c r="C16" s="7">
        <v>3.37553831E8</v>
      </c>
      <c r="E16" s="19" t="s">
        <v>1303</v>
      </c>
      <c r="F16" s="21">
        <f t="array" ref="F16">AVERAGE((C2:C286-AVERAGE(C2:C286))^4)/_xlfn.STDEV.P(C2:C286)^4-3</f>
        <v>0.7166303417</v>
      </c>
    </row>
    <row r="17">
      <c r="A17" s="10">
        <v>2001.0</v>
      </c>
      <c r="B17" s="10">
        <v>4.0</v>
      </c>
      <c r="C17" s="7">
        <v>3.38181406E8</v>
      </c>
      <c r="F17" s="18"/>
    </row>
    <row r="18">
      <c r="A18" s="10">
        <v>2001.0</v>
      </c>
      <c r="B18" s="10">
        <v>5.0</v>
      </c>
      <c r="C18" s="7">
        <v>3.40847203E8</v>
      </c>
      <c r="F18" s="18"/>
    </row>
    <row r="19">
      <c r="A19" s="10">
        <v>2001.0</v>
      </c>
      <c r="B19" s="10">
        <v>6.0</v>
      </c>
      <c r="C19" s="7">
        <v>3.45581596E8</v>
      </c>
      <c r="F19" s="18"/>
    </row>
    <row r="20">
      <c r="A20" s="10">
        <v>2001.0</v>
      </c>
      <c r="B20" s="10">
        <v>7.0</v>
      </c>
      <c r="C20" s="7">
        <v>3.47901883E8</v>
      </c>
      <c r="F20" s="18"/>
    </row>
    <row r="21">
      <c r="A21" s="10">
        <v>2001.0</v>
      </c>
      <c r="B21" s="10">
        <v>8.0</v>
      </c>
      <c r="C21" s="7">
        <v>3.49304064E8</v>
      </c>
      <c r="F21" s="18"/>
    </row>
    <row r="22">
      <c r="A22" s="10">
        <v>2001.0</v>
      </c>
      <c r="B22" s="10">
        <v>9.0</v>
      </c>
      <c r="C22" s="7">
        <v>3.50304876E8</v>
      </c>
      <c r="F22" s="18"/>
    </row>
    <row r="23">
      <c r="A23" s="10">
        <v>2001.0</v>
      </c>
      <c r="B23" s="10">
        <v>10.0</v>
      </c>
      <c r="C23" s="7">
        <v>3.52200982E8</v>
      </c>
      <c r="F23" s="18"/>
    </row>
    <row r="24">
      <c r="A24" s="10">
        <v>2001.0</v>
      </c>
      <c r="B24" s="10">
        <v>11.0</v>
      </c>
      <c r="C24" s="7">
        <v>3.53386052E8</v>
      </c>
      <c r="F24" s="18"/>
    </row>
    <row r="25">
      <c r="A25" s="10">
        <v>2001.0</v>
      </c>
      <c r="B25" s="10">
        <v>12.0</v>
      </c>
      <c r="C25" s="7">
        <v>3.55219587E8</v>
      </c>
      <c r="F25" s="18"/>
    </row>
    <row r="26">
      <c r="A26" s="10">
        <v>2002.0</v>
      </c>
      <c r="B26" s="10">
        <v>1.0</v>
      </c>
      <c r="C26" s="7">
        <v>3.70759418E8</v>
      </c>
      <c r="F26" s="18"/>
    </row>
    <row r="27">
      <c r="A27" s="10">
        <v>2002.0</v>
      </c>
      <c r="B27" s="10">
        <v>2.0</v>
      </c>
      <c r="C27" s="7">
        <v>3.70759418E8</v>
      </c>
      <c r="F27" s="18"/>
    </row>
    <row r="28">
      <c r="A28" s="10">
        <v>2002.0</v>
      </c>
      <c r="B28" s="10">
        <v>3.0</v>
      </c>
      <c r="C28" s="7">
        <v>3.805244299E9</v>
      </c>
      <c r="F28" s="18"/>
    </row>
    <row r="29">
      <c r="A29" s="10">
        <v>2002.0</v>
      </c>
      <c r="B29" s="10">
        <v>4.0</v>
      </c>
      <c r="C29" s="7">
        <v>3.853331729E9</v>
      </c>
      <c r="F29" s="18"/>
    </row>
    <row r="30">
      <c r="A30" s="10">
        <v>2002.0</v>
      </c>
      <c r="B30" s="10">
        <v>5.0</v>
      </c>
      <c r="C30" s="7">
        <v>3.901197523E9</v>
      </c>
      <c r="F30" s="18"/>
    </row>
    <row r="31">
      <c r="A31" s="10">
        <v>2002.0</v>
      </c>
      <c r="B31" s="10">
        <v>6.0</v>
      </c>
      <c r="C31" s="7">
        <v>3.948054278E9</v>
      </c>
      <c r="F31" s="18"/>
    </row>
    <row r="32">
      <c r="A32" s="10">
        <v>2002.0</v>
      </c>
      <c r="B32" s="10">
        <v>7.0</v>
      </c>
      <c r="C32" s="7">
        <v>4.000655741E9</v>
      </c>
      <c r="F32" s="18"/>
    </row>
    <row r="33">
      <c r="A33" s="10">
        <v>2002.0</v>
      </c>
      <c r="B33" s="10">
        <v>8.0</v>
      </c>
      <c r="C33" s="7">
        <v>4.000655741E9</v>
      </c>
      <c r="F33" s="18"/>
    </row>
    <row r="34">
      <c r="A34" s="10">
        <v>2002.0</v>
      </c>
      <c r="B34" s="10">
        <v>9.0</v>
      </c>
      <c r="C34" s="7">
        <v>4.088473224E9</v>
      </c>
      <c r="F34" s="18"/>
    </row>
    <row r="35">
      <c r="A35" s="10">
        <v>2002.0</v>
      </c>
      <c r="B35" s="10">
        <v>10.0</v>
      </c>
      <c r="C35" s="7">
        <v>4.133957746E9</v>
      </c>
      <c r="F35" s="18"/>
    </row>
    <row r="36">
      <c r="A36" s="10">
        <v>2002.0</v>
      </c>
      <c r="B36" s="10">
        <v>11.0</v>
      </c>
      <c r="C36" s="7">
        <v>4.180758237E9</v>
      </c>
      <c r="F36" s="18"/>
    </row>
    <row r="37">
      <c r="A37" s="10">
        <v>2002.0</v>
      </c>
      <c r="B37" s="10">
        <v>12.0</v>
      </c>
      <c r="C37" s="7">
        <v>4.226440733E9</v>
      </c>
      <c r="F37" s="18"/>
    </row>
    <row r="38">
      <c r="A38" s="10">
        <v>2003.0</v>
      </c>
      <c r="B38" s="10">
        <v>1.0</v>
      </c>
      <c r="C38" s="7">
        <v>4.247652793E9</v>
      </c>
      <c r="F38" s="18"/>
    </row>
    <row r="39">
      <c r="A39" s="10">
        <v>2003.0</v>
      </c>
      <c r="B39" s="10">
        <v>2.0</v>
      </c>
      <c r="C39" s="7">
        <v>4.274241517E9</v>
      </c>
      <c r="F39" s="18"/>
    </row>
    <row r="40">
      <c r="A40" s="10">
        <v>2003.0</v>
      </c>
      <c r="B40" s="10">
        <v>3.0</v>
      </c>
      <c r="C40" s="7">
        <v>4.321223572E9</v>
      </c>
      <c r="F40" s="18"/>
    </row>
    <row r="41">
      <c r="A41" s="10">
        <v>2003.0</v>
      </c>
      <c r="B41" s="10">
        <v>4.0</v>
      </c>
      <c r="C41" s="7">
        <v>4.344006438E9</v>
      </c>
      <c r="F41" s="18"/>
    </row>
    <row r="42">
      <c r="A42" s="10">
        <v>2003.0</v>
      </c>
      <c r="B42" s="10">
        <v>5.0</v>
      </c>
      <c r="C42" s="7">
        <v>4.375651217E9</v>
      </c>
      <c r="F42" s="18"/>
    </row>
    <row r="43">
      <c r="A43" s="10">
        <v>2003.0</v>
      </c>
      <c r="B43" s="10">
        <v>6.0</v>
      </c>
      <c r="C43" s="7">
        <v>4.411316762E9</v>
      </c>
      <c r="F43" s="18"/>
    </row>
    <row r="44">
      <c r="A44" s="10">
        <v>2003.0</v>
      </c>
      <c r="B44" s="10">
        <v>7.0</v>
      </c>
      <c r="C44" s="7">
        <v>4.445207883E9</v>
      </c>
      <c r="F44" s="18"/>
    </row>
    <row r="45">
      <c r="A45" s="10">
        <v>2003.0</v>
      </c>
      <c r="B45" s="10">
        <v>8.0</v>
      </c>
      <c r="C45" s="7">
        <v>4.475990258E9</v>
      </c>
      <c r="F45" s="18"/>
    </row>
    <row r="46">
      <c r="A46" s="10">
        <v>2003.0</v>
      </c>
      <c r="B46" s="10">
        <v>9.0</v>
      </c>
      <c r="C46" s="7">
        <v>4.514922779E9</v>
      </c>
      <c r="F46" s="18"/>
    </row>
    <row r="47">
      <c r="A47" s="10">
        <v>2003.0</v>
      </c>
      <c r="B47" s="10">
        <v>10.0</v>
      </c>
      <c r="C47" s="7">
        <v>4.56975856E8</v>
      </c>
      <c r="F47" s="18"/>
    </row>
    <row r="48">
      <c r="A48" s="10">
        <v>2003.0</v>
      </c>
      <c r="B48" s="10">
        <v>11.0</v>
      </c>
      <c r="C48" s="7">
        <v>4.594345914E9</v>
      </c>
      <c r="F48" s="18"/>
    </row>
    <row r="49">
      <c r="A49" s="10">
        <v>2003.0</v>
      </c>
      <c r="B49" s="10">
        <v>12.0</v>
      </c>
      <c r="C49" s="7">
        <v>4.61001024E8</v>
      </c>
      <c r="F49" s="18"/>
    </row>
    <row r="50">
      <c r="A50" s="10">
        <v>2004.0</v>
      </c>
      <c r="B50" s="10">
        <v>1.0</v>
      </c>
      <c r="C50" s="7">
        <v>4.638510299E9</v>
      </c>
      <c r="F50" s="18"/>
    </row>
    <row r="51">
      <c r="A51" s="10">
        <v>2004.0</v>
      </c>
      <c r="B51" s="10">
        <v>2.0</v>
      </c>
      <c r="C51" s="7">
        <v>4.662838088E9</v>
      </c>
      <c r="F51" s="18"/>
    </row>
    <row r="52">
      <c r="A52" s="10">
        <v>2004.0</v>
      </c>
      <c r="B52" s="10">
        <v>3.0</v>
      </c>
      <c r="C52" s="7">
        <v>4.655323638E9</v>
      </c>
      <c r="F52" s="18"/>
    </row>
    <row r="53">
      <c r="A53" s="10">
        <v>2004.0</v>
      </c>
      <c r="B53" s="10">
        <v>4.0</v>
      </c>
      <c r="C53" s="7">
        <v>4.681933913E9</v>
      </c>
      <c r="F53" s="18"/>
    </row>
    <row r="54">
      <c r="A54" s="10">
        <v>2004.0</v>
      </c>
      <c r="B54" s="10">
        <v>5.0</v>
      </c>
      <c r="C54" s="7">
        <v>4.714468488E9</v>
      </c>
      <c r="F54" s="18"/>
    </row>
    <row r="55">
      <c r="A55" s="10">
        <v>2004.0</v>
      </c>
      <c r="B55" s="10">
        <v>6.0</v>
      </c>
      <c r="C55" s="7">
        <v>4.725866818E9</v>
      </c>
      <c r="F55" s="18"/>
    </row>
    <row r="56">
      <c r="A56" s="10">
        <v>2004.0</v>
      </c>
      <c r="B56" s="10">
        <v>7.0</v>
      </c>
      <c r="C56" s="7">
        <v>4.752562653E9</v>
      </c>
      <c r="F56" s="18"/>
    </row>
    <row r="57">
      <c r="A57" s="10">
        <v>2004.0</v>
      </c>
      <c r="B57" s="10">
        <v>8.0</v>
      </c>
      <c r="C57" s="7">
        <v>4.776001277E9</v>
      </c>
      <c r="F57" s="18"/>
    </row>
    <row r="58">
      <c r="A58" s="10">
        <v>2004.0</v>
      </c>
      <c r="B58" s="10">
        <v>9.0</v>
      </c>
      <c r="C58" s="7">
        <v>4.773029271E9</v>
      </c>
      <c r="F58" s="18"/>
    </row>
    <row r="59">
      <c r="A59" s="10">
        <v>2004.0</v>
      </c>
      <c r="B59" s="10">
        <v>10.0</v>
      </c>
      <c r="C59" s="7">
        <v>4.773029271E9</v>
      </c>
      <c r="F59" s="18"/>
    </row>
    <row r="60">
      <c r="A60" s="10">
        <v>2004.0</v>
      </c>
      <c r="B60" s="10">
        <v>11.0</v>
      </c>
      <c r="C60" s="7">
        <v>4.807518847E9</v>
      </c>
      <c r="F60" s="18"/>
    </row>
    <row r="61">
      <c r="A61" s="10">
        <v>2004.0</v>
      </c>
      <c r="B61" s="10">
        <v>12.0</v>
      </c>
      <c r="C61" s="7">
        <v>4.840018205E9</v>
      </c>
      <c r="F61" s="18"/>
    </row>
    <row r="62">
      <c r="A62" s="10">
        <v>2005.0</v>
      </c>
      <c r="B62" s="10">
        <v>1.0</v>
      </c>
      <c r="C62" s="7">
        <v>4.850749563E9</v>
      </c>
      <c r="F62" s="18"/>
    </row>
    <row r="63">
      <c r="A63" s="10">
        <v>2005.0</v>
      </c>
      <c r="B63" s="10">
        <v>2.0</v>
      </c>
      <c r="C63" s="7">
        <v>4.864944706E9</v>
      </c>
      <c r="F63" s="18"/>
    </row>
    <row r="64">
      <c r="A64" s="10">
        <v>2005.0</v>
      </c>
      <c r="B64" s="10">
        <v>3.0</v>
      </c>
      <c r="C64" s="7">
        <v>4.882119648E9</v>
      </c>
      <c r="F64" s="18"/>
    </row>
    <row r="65">
      <c r="A65" s="10">
        <v>2005.0</v>
      </c>
      <c r="B65" s="10">
        <v>4.0</v>
      </c>
      <c r="C65" s="7">
        <v>4.90658538E8</v>
      </c>
      <c r="F65" s="18"/>
    </row>
    <row r="66">
      <c r="A66" s="10">
        <v>2005.0</v>
      </c>
      <c r="B66" s="10">
        <v>5.0</v>
      </c>
      <c r="C66" s="7">
        <v>4.929179688E9</v>
      </c>
      <c r="F66" s="18"/>
    </row>
    <row r="67">
      <c r="A67" s="10">
        <v>2005.0</v>
      </c>
      <c r="B67" s="10">
        <v>6.0</v>
      </c>
      <c r="C67" s="7">
        <v>4.940219429E9</v>
      </c>
      <c r="F67" s="18"/>
    </row>
    <row r="68">
      <c r="A68" s="10">
        <v>2005.0</v>
      </c>
      <c r="B68" s="10">
        <v>7.0</v>
      </c>
      <c r="C68" s="7">
        <v>4.972259823E9</v>
      </c>
      <c r="F68" s="18"/>
    </row>
    <row r="69">
      <c r="A69" s="10">
        <v>2005.0</v>
      </c>
      <c r="B69" s="10">
        <v>8.0</v>
      </c>
      <c r="C69" s="7">
        <v>4.979923757E9</v>
      </c>
      <c r="F69" s="18"/>
    </row>
    <row r="70">
      <c r="A70" s="10">
        <v>2005.0</v>
      </c>
      <c r="B70" s="10">
        <v>9.0</v>
      </c>
      <c r="C70" s="7">
        <v>5.005402776E9</v>
      </c>
      <c r="F70" s="18"/>
    </row>
    <row r="71">
      <c r="A71" s="10">
        <v>2005.0</v>
      </c>
      <c r="B71" s="10">
        <v>10.0</v>
      </c>
      <c r="C71" s="7">
        <v>5.030299187E9</v>
      </c>
      <c r="F71" s="18"/>
    </row>
    <row r="72">
      <c r="A72" s="10">
        <v>2005.0</v>
      </c>
      <c r="B72" s="10">
        <v>11.0</v>
      </c>
      <c r="C72" s="7">
        <v>5.076547162E9</v>
      </c>
      <c r="F72" s="18"/>
    </row>
    <row r="73">
      <c r="A73" s="10">
        <v>2005.0</v>
      </c>
      <c r="B73" s="10">
        <v>12.0</v>
      </c>
      <c r="C73" s="7">
        <v>5.090870662E9</v>
      </c>
      <c r="F73" s="18"/>
    </row>
    <row r="74">
      <c r="A74" s="10">
        <v>2006.0</v>
      </c>
      <c r="B74" s="10">
        <v>1.0</v>
      </c>
      <c r="C74" s="7">
        <v>6.091288915E9</v>
      </c>
      <c r="F74" s="18"/>
    </row>
    <row r="75">
      <c r="A75" s="10">
        <v>2006.0</v>
      </c>
      <c r="B75" s="10">
        <v>2.0</v>
      </c>
      <c r="C75" s="7">
        <v>6.121652961E9</v>
      </c>
      <c r="F75" s="18"/>
    </row>
    <row r="76">
      <c r="A76" s="10">
        <v>2006.0</v>
      </c>
      <c r="B76" s="10">
        <v>3.0</v>
      </c>
      <c r="C76" s="7">
        <v>6.132055161E9</v>
      </c>
      <c r="F76" s="18"/>
    </row>
    <row r="77">
      <c r="A77" s="10">
        <v>2006.0</v>
      </c>
      <c r="B77" s="10">
        <v>4.0</v>
      </c>
      <c r="C77" s="7">
        <v>6.141834518E9</v>
      </c>
      <c r="F77" s="18"/>
    </row>
    <row r="78">
      <c r="A78" s="10">
        <v>2006.0</v>
      </c>
      <c r="B78" s="10">
        <v>5.0</v>
      </c>
      <c r="C78" s="7">
        <v>6.164385708E9</v>
      </c>
      <c r="F78" s="18"/>
    </row>
    <row r="79">
      <c r="A79" s="10">
        <v>2006.0</v>
      </c>
      <c r="B79" s="10">
        <v>6.0</v>
      </c>
      <c r="C79" s="7">
        <v>6.194071371E9</v>
      </c>
      <c r="F79" s="18"/>
    </row>
    <row r="80">
      <c r="A80" s="10">
        <v>2006.0</v>
      </c>
      <c r="B80" s="10">
        <v>7.0</v>
      </c>
      <c r="C80" s="7">
        <v>6.224637018E9</v>
      </c>
      <c r="F80" s="18"/>
    </row>
    <row r="81">
      <c r="A81" s="10">
        <v>2006.0</v>
      </c>
      <c r="B81" s="10">
        <v>8.0</v>
      </c>
      <c r="C81" s="7">
        <v>6.229882922E9</v>
      </c>
      <c r="F81" s="18"/>
    </row>
    <row r="82">
      <c r="A82" s="10">
        <v>2006.0</v>
      </c>
      <c r="B82" s="10">
        <v>9.0</v>
      </c>
      <c r="C82" s="7">
        <v>6.27205009E8</v>
      </c>
      <c r="F82" s="18"/>
    </row>
    <row r="83">
      <c r="A83" s="10">
        <v>2006.0</v>
      </c>
      <c r="B83" s="10">
        <v>10.0</v>
      </c>
      <c r="C83" s="7">
        <v>6.324943024E9</v>
      </c>
      <c r="F83" s="18"/>
    </row>
    <row r="84">
      <c r="A84" s="10">
        <v>2006.0</v>
      </c>
      <c r="B84" s="10">
        <v>11.0</v>
      </c>
      <c r="C84" s="7">
        <v>6.37982063E8</v>
      </c>
      <c r="F84" s="18"/>
    </row>
    <row r="85">
      <c r="A85" s="10">
        <v>2006.0</v>
      </c>
      <c r="B85" s="10">
        <v>12.0</v>
      </c>
      <c r="C85" s="7">
        <v>6.401672007E9</v>
      </c>
      <c r="F85" s="18"/>
    </row>
    <row r="86">
      <c r="A86" s="10">
        <v>2007.0</v>
      </c>
      <c r="B86" s="10">
        <v>1.0</v>
      </c>
      <c r="C86" s="7">
        <v>6.401906307E9</v>
      </c>
      <c r="F86" s="18"/>
    </row>
    <row r="87">
      <c r="A87" s="10">
        <v>2007.0</v>
      </c>
      <c r="B87" s="10">
        <v>2.0</v>
      </c>
      <c r="C87" s="7">
        <v>6.428479095E9</v>
      </c>
      <c r="F87" s="18"/>
    </row>
    <row r="88">
      <c r="A88" s="10">
        <v>2007.0</v>
      </c>
      <c r="B88" s="10">
        <v>3.0</v>
      </c>
      <c r="C88" s="7">
        <v>6.43828896E8</v>
      </c>
      <c r="F88" s="18"/>
    </row>
    <row r="89">
      <c r="A89" s="10">
        <v>2007.0</v>
      </c>
      <c r="B89" s="10">
        <v>4.0</v>
      </c>
      <c r="C89" s="7">
        <v>6.473203168E9</v>
      </c>
      <c r="F89" s="18"/>
    </row>
    <row r="90">
      <c r="A90" s="10">
        <v>2007.0</v>
      </c>
      <c r="B90" s="10">
        <v>5.0</v>
      </c>
      <c r="C90" s="7">
        <v>6.580242606E9</v>
      </c>
      <c r="F90" s="18"/>
    </row>
    <row r="91">
      <c r="A91" s="10">
        <v>2007.0</v>
      </c>
      <c r="B91" s="10">
        <v>6.0</v>
      </c>
      <c r="C91" s="7">
        <v>6.600317369E9</v>
      </c>
      <c r="F91" s="18"/>
    </row>
    <row r="92">
      <c r="A92" s="10">
        <v>2007.0</v>
      </c>
      <c r="B92" s="10">
        <v>7.0</v>
      </c>
      <c r="C92" s="7">
        <v>6.618080848E9</v>
      </c>
      <c r="F92" s="18"/>
    </row>
    <row r="93">
      <c r="A93" s="10">
        <v>2007.0</v>
      </c>
      <c r="B93" s="10">
        <v>8.0</v>
      </c>
      <c r="C93" s="7">
        <v>6.669891378E9</v>
      </c>
      <c r="F93" s="18"/>
    </row>
    <row r="94">
      <c r="A94" s="10">
        <v>2007.0</v>
      </c>
      <c r="B94" s="10">
        <v>9.0</v>
      </c>
      <c r="C94" s="7">
        <v>6.610135579E9</v>
      </c>
      <c r="F94" s="18"/>
    </row>
    <row r="95">
      <c r="A95" s="10">
        <v>2007.0</v>
      </c>
      <c r="B95" s="10">
        <v>10.0</v>
      </c>
      <c r="C95" s="7">
        <v>6.609218543E9</v>
      </c>
      <c r="F95" s="18"/>
    </row>
    <row r="96">
      <c r="A96" s="10">
        <v>2007.0</v>
      </c>
      <c r="B96" s="10">
        <v>11.0</v>
      </c>
      <c r="C96" s="7">
        <v>6.599318763E9</v>
      </c>
      <c r="F96" s="18"/>
    </row>
    <row r="97">
      <c r="A97" s="10">
        <v>2007.0</v>
      </c>
      <c r="B97" s="10">
        <v>12.0</v>
      </c>
      <c r="C97" s="7">
        <v>6.630524345E9</v>
      </c>
      <c r="F97" s="18"/>
    </row>
    <row r="98">
      <c r="A98" s="10">
        <v>2008.0</v>
      </c>
      <c r="B98" s="10">
        <v>1.0</v>
      </c>
      <c r="C98" s="7">
        <v>9.362033067E9</v>
      </c>
      <c r="F98" s="18"/>
    </row>
    <row r="99">
      <c r="A99" s="10">
        <v>2008.0</v>
      </c>
      <c r="B99" s="10">
        <v>2.0</v>
      </c>
      <c r="C99" s="7">
        <v>9.342875617E9</v>
      </c>
      <c r="F99" s="18"/>
    </row>
    <row r="100">
      <c r="A100" s="10">
        <v>2008.0</v>
      </c>
      <c r="B100" s="10">
        <v>3.0</v>
      </c>
      <c r="C100" s="7">
        <v>9.520288508E9</v>
      </c>
      <c r="F100" s="18"/>
    </row>
    <row r="101">
      <c r="A101" s="10">
        <v>2008.0</v>
      </c>
      <c r="B101" s="10">
        <v>4.0</v>
      </c>
      <c r="C101" s="7">
        <v>9.527637692E9</v>
      </c>
      <c r="F101" s="18"/>
    </row>
    <row r="102">
      <c r="A102" s="10">
        <v>2008.0</v>
      </c>
      <c r="B102" s="10">
        <v>5.0</v>
      </c>
      <c r="C102" s="7">
        <v>9.634811817E9</v>
      </c>
      <c r="F102" s="18"/>
    </row>
    <row r="103">
      <c r="A103" s="10">
        <v>2008.0</v>
      </c>
      <c r="B103" s="10">
        <v>6.0</v>
      </c>
      <c r="C103" s="7">
        <v>1.000499593E9</v>
      </c>
      <c r="F103" s="18"/>
    </row>
    <row r="104">
      <c r="A104" s="10">
        <v>2008.0</v>
      </c>
      <c r="B104" s="10">
        <v>7.0</v>
      </c>
      <c r="C104" s="7">
        <v>9.991723725E9</v>
      </c>
      <c r="F104" s="18"/>
    </row>
    <row r="105">
      <c r="A105" s="10">
        <v>2008.0</v>
      </c>
      <c r="B105" s="10">
        <v>8.0</v>
      </c>
      <c r="C105" s="7">
        <v>9.991723725E9</v>
      </c>
      <c r="F105" s="18"/>
    </row>
    <row r="106">
      <c r="A106" s="10">
        <v>2008.0</v>
      </c>
      <c r="B106" s="10">
        <v>9.0</v>
      </c>
      <c r="C106" s="7">
        <v>1.011455894E9</v>
      </c>
      <c r="F106" s="18"/>
    </row>
    <row r="107">
      <c r="A107" s="10">
        <v>2008.0</v>
      </c>
      <c r="B107" s="10">
        <v>10.0</v>
      </c>
      <c r="C107" s="7">
        <v>1.011455894E9</v>
      </c>
      <c r="F107" s="18"/>
    </row>
    <row r="108">
      <c r="A108" s="10">
        <v>2008.0</v>
      </c>
      <c r="B108" s="10">
        <v>11.0</v>
      </c>
      <c r="C108" s="7">
        <v>1.037090125E9</v>
      </c>
      <c r="F108" s="18"/>
    </row>
    <row r="109">
      <c r="A109" s="10">
        <v>2008.0</v>
      </c>
      <c r="B109" s="10">
        <v>12.0</v>
      </c>
      <c r="C109" s="7">
        <v>1.070299872E9</v>
      </c>
      <c r="F109" s="18"/>
    </row>
    <row r="110">
      <c r="A110" s="10">
        <v>2009.0</v>
      </c>
      <c r="B110" s="10">
        <v>1.0</v>
      </c>
      <c r="C110" s="7">
        <v>1.078281984E9</v>
      </c>
      <c r="F110" s="18"/>
    </row>
    <row r="111">
      <c r="A111" s="10">
        <v>2009.0</v>
      </c>
      <c r="B111" s="10">
        <v>2.0</v>
      </c>
      <c r="C111" s="7">
        <v>1.079086431E9</v>
      </c>
      <c r="F111" s="18"/>
    </row>
    <row r="112">
      <c r="A112" s="10">
        <v>2009.0</v>
      </c>
      <c r="B112" s="10">
        <v>3.0</v>
      </c>
      <c r="C112" s="7">
        <v>1.099970938E9</v>
      </c>
      <c r="F112" s="18"/>
    </row>
    <row r="113">
      <c r="A113" s="10">
        <v>2009.0</v>
      </c>
      <c r="B113" s="10">
        <v>4.0</v>
      </c>
      <c r="C113" s="7">
        <v>1.099983873E9</v>
      </c>
      <c r="F113" s="18"/>
    </row>
    <row r="114">
      <c r="A114" s="10">
        <v>2009.0</v>
      </c>
      <c r="B114" s="10">
        <v>5.0</v>
      </c>
      <c r="C114" s="7">
        <v>1.105585241E9</v>
      </c>
      <c r="F114" s="18"/>
    </row>
    <row r="115">
      <c r="A115" s="10">
        <v>2009.0</v>
      </c>
      <c r="B115" s="10">
        <v>6.0</v>
      </c>
      <c r="C115" s="7">
        <v>1.107237467E9</v>
      </c>
      <c r="F115" s="18"/>
    </row>
    <row r="116">
      <c r="A116" s="10">
        <v>2009.0</v>
      </c>
      <c r="B116" s="10">
        <v>7.0</v>
      </c>
      <c r="C116" s="7">
        <v>1.114473856E9</v>
      </c>
      <c r="F116" s="18"/>
    </row>
    <row r="117">
      <c r="A117" s="10">
        <v>2009.0</v>
      </c>
      <c r="B117" s="10">
        <v>8.0</v>
      </c>
      <c r="C117" s="7">
        <v>1.120510453E9</v>
      </c>
      <c r="F117" s="18"/>
    </row>
    <row r="118">
      <c r="A118" s="10">
        <v>2009.0</v>
      </c>
      <c r="B118" s="10">
        <v>9.0</v>
      </c>
      <c r="C118" s="7">
        <v>1.122448641E9</v>
      </c>
      <c r="F118" s="18"/>
    </row>
    <row r="119">
      <c r="A119" s="10">
        <v>2009.0</v>
      </c>
      <c r="B119" s="10">
        <v>10.0</v>
      </c>
      <c r="C119" s="7">
        <v>1.132045535E9</v>
      </c>
      <c r="F119" s="18"/>
    </row>
    <row r="120">
      <c r="A120" s="10">
        <v>2009.0</v>
      </c>
      <c r="B120" s="10">
        <v>11.0</v>
      </c>
      <c r="C120" s="7">
        <v>1.161672355E9</v>
      </c>
      <c r="F120" s="18"/>
    </row>
    <row r="121">
      <c r="A121" s="10">
        <v>2009.0</v>
      </c>
      <c r="B121" s="10">
        <v>12.0</v>
      </c>
      <c r="C121" s="7">
        <v>1.169617768E9</v>
      </c>
      <c r="F121" s="18"/>
    </row>
    <row r="122">
      <c r="A122" s="10">
        <v>2010.0</v>
      </c>
      <c r="B122" s="10">
        <v>1.0</v>
      </c>
      <c r="C122" s="7">
        <v>1.170791149E9</v>
      </c>
      <c r="F122" s="18"/>
    </row>
    <row r="123">
      <c r="A123" s="10">
        <v>2010.0</v>
      </c>
      <c r="B123" s="10">
        <v>2.0</v>
      </c>
      <c r="C123" s="7">
        <v>1.209289113E9</v>
      </c>
      <c r="F123" s="18"/>
    </row>
    <row r="124">
      <c r="A124" s="10">
        <v>2010.0</v>
      </c>
      <c r="B124" s="10">
        <v>3.0</v>
      </c>
      <c r="C124" s="7">
        <v>1.366492343E9</v>
      </c>
      <c r="F124" s="18"/>
    </row>
    <row r="125">
      <c r="A125" s="10">
        <v>2010.0</v>
      </c>
      <c r="B125" s="10">
        <v>4.0</v>
      </c>
      <c r="C125" s="7">
        <v>1.362054164E9</v>
      </c>
      <c r="F125" s="18"/>
    </row>
    <row r="126">
      <c r="A126" s="10">
        <v>2010.0</v>
      </c>
      <c r="B126" s="10">
        <v>5.0</v>
      </c>
      <c r="C126" s="7">
        <v>1.357298167E9</v>
      </c>
      <c r="F126" s="18"/>
    </row>
    <row r="127">
      <c r="A127" s="10">
        <v>2010.0</v>
      </c>
      <c r="B127" s="10">
        <v>6.0</v>
      </c>
      <c r="C127" s="7">
        <v>1.373237079E9</v>
      </c>
      <c r="F127" s="18"/>
    </row>
    <row r="128">
      <c r="A128" s="10">
        <v>2010.0</v>
      </c>
      <c r="B128" s="10">
        <v>7.0</v>
      </c>
      <c r="C128" s="7">
        <v>1.373661832E9</v>
      </c>
      <c r="F128" s="18"/>
    </row>
    <row r="129">
      <c r="A129" s="10">
        <v>2010.0</v>
      </c>
      <c r="B129" s="10">
        <v>8.0</v>
      </c>
      <c r="C129" s="7">
        <v>1.411553083E9</v>
      </c>
      <c r="F129" s="18"/>
    </row>
    <row r="130">
      <c r="A130" s="10">
        <v>2010.0</v>
      </c>
      <c r="B130" s="10">
        <v>9.0</v>
      </c>
      <c r="C130" s="7">
        <v>1.416106655E9</v>
      </c>
      <c r="F130" s="18"/>
    </row>
    <row r="131">
      <c r="A131" s="10">
        <v>2010.0</v>
      </c>
      <c r="B131" s="10">
        <v>10.0</v>
      </c>
      <c r="C131" s="7">
        <v>1.422545849E9</v>
      </c>
      <c r="F131" s="18"/>
    </row>
    <row r="132">
      <c r="A132" s="10">
        <v>2010.0</v>
      </c>
      <c r="B132" s="10">
        <v>11.0</v>
      </c>
      <c r="C132" s="7">
        <v>1.424069415E9</v>
      </c>
      <c r="F132" s="18"/>
    </row>
    <row r="133">
      <c r="A133" s="10">
        <v>2010.0</v>
      </c>
      <c r="B133" s="10">
        <v>12.0</v>
      </c>
      <c r="C133" s="7">
        <v>1.429340108E9</v>
      </c>
      <c r="F133" s="18"/>
    </row>
    <row r="134">
      <c r="A134" s="10">
        <v>2011.0</v>
      </c>
      <c r="B134" s="10">
        <v>1.0</v>
      </c>
      <c r="C134" s="7">
        <v>1.434875882E9</v>
      </c>
      <c r="F134" s="18"/>
    </row>
    <row r="135">
      <c r="A135" s="10">
        <v>2011.0</v>
      </c>
      <c r="B135" s="10">
        <v>2.0</v>
      </c>
      <c r="C135" s="7">
        <v>1.536867297E9</v>
      </c>
      <c r="F135" s="18"/>
    </row>
    <row r="136">
      <c r="A136" s="10">
        <v>2011.0</v>
      </c>
      <c r="B136" s="10">
        <v>3.0</v>
      </c>
      <c r="C136" s="7">
        <v>1.545177311E9</v>
      </c>
      <c r="F136" s="18"/>
    </row>
    <row r="137">
      <c r="A137" s="10">
        <v>2011.0</v>
      </c>
      <c r="B137" s="10">
        <v>4.0</v>
      </c>
      <c r="C137" s="7">
        <v>1.525955232E9</v>
      </c>
      <c r="F137" s="18"/>
    </row>
    <row r="138">
      <c r="A138" s="10">
        <v>2011.0</v>
      </c>
      <c r="B138" s="10">
        <v>5.0</v>
      </c>
      <c r="C138" s="7">
        <v>1.521202668E9</v>
      </c>
      <c r="F138" s="18"/>
    </row>
    <row r="139">
      <c r="A139" s="10">
        <v>2011.0</v>
      </c>
      <c r="B139" s="10">
        <v>6.0</v>
      </c>
      <c r="C139" s="7">
        <v>1.525293605E9</v>
      </c>
      <c r="F139" s="18"/>
    </row>
    <row r="140">
      <c r="A140" s="10">
        <v>2011.0</v>
      </c>
      <c r="B140" s="10">
        <v>7.0</v>
      </c>
      <c r="C140" s="7">
        <v>1.533386802E9</v>
      </c>
      <c r="F140" s="18"/>
    </row>
    <row r="141">
      <c r="A141" s="10">
        <v>2011.0</v>
      </c>
      <c r="B141" s="10">
        <v>8.0</v>
      </c>
      <c r="C141" s="7">
        <v>1.570847609E9</v>
      </c>
      <c r="F141" s="18"/>
    </row>
    <row r="142">
      <c r="A142" s="10">
        <v>2011.0</v>
      </c>
      <c r="B142" s="10">
        <v>9.0</v>
      </c>
      <c r="C142" s="7">
        <v>1.581504873E9</v>
      </c>
      <c r="F142" s="18"/>
    </row>
    <row r="143">
      <c r="A143" s="10">
        <v>2011.0</v>
      </c>
      <c r="B143" s="10">
        <v>10.0</v>
      </c>
      <c r="C143" s="7">
        <v>1.594936148E9</v>
      </c>
      <c r="F143" s="18"/>
    </row>
    <row r="144">
      <c r="A144" s="10">
        <v>2011.0</v>
      </c>
      <c r="B144" s="10">
        <v>11.0</v>
      </c>
      <c r="C144" s="7">
        <v>1.594936148E9</v>
      </c>
      <c r="F144" s="18"/>
    </row>
    <row r="145">
      <c r="A145" s="10">
        <v>2011.0</v>
      </c>
      <c r="B145" s="10">
        <v>12.0</v>
      </c>
      <c r="C145" s="7">
        <v>1.605100548E9</v>
      </c>
      <c r="F145" s="18"/>
    </row>
    <row r="146">
      <c r="A146" s="10">
        <v>2012.0</v>
      </c>
      <c r="B146" s="10">
        <v>1.0</v>
      </c>
      <c r="C146" s="7">
        <v>1.606313372E9</v>
      </c>
      <c r="F146" s="18"/>
    </row>
    <row r="147">
      <c r="A147" s="10">
        <v>2012.0</v>
      </c>
      <c r="B147" s="10">
        <v>2.0</v>
      </c>
      <c r="C147" s="7">
        <v>1.596368474E9</v>
      </c>
      <c r="F147" s="18"/>
    </row>
    <row r="148">
      <c r="A148" s="10">
        <v>2012.0</v>
      </c>
      <c r="B148" s="10">
        <v>3.0</v>
      </c>
      <c r="C148" s="7">
        <v>1.598659219E9</v>
      </c>
      <c r="F148" s="18"/>
    </row>
    <row r="149">
      <c r="A149" s="10">
        <v>2012.0</v>
      </c>
      <c r="B149" s="10">
        <v>4.0</v>
      </c>
      <c r="C149" s="7">
        <v>1.602485659E9</v>
      </c>
      <c r="F149" s="18"/>
    </row>
    <row r="150">
      <c r="A150" s="10">
        <v>2012.0</v>
      </c>
      <c r="B150" s="10">
        <v>5.0</v>
      </c>
      <c r="C150" s="7">
        <v>1.611885082E9</v>
      </c>
      <c r="F150" s="18"/>
    </row>
    <row r="151">
      <c r="A151" s="10">
        <v>2012.0</v>
      </c>
      <c r="B151" s="10">
        <v>6.0</v>
      </c>
      <c r="C151" s="7">
        <v>2.001703174E9</v>
      </c>
      <c r="F151" s="18"/>
    </row>
    <row r="152">
      <c r="A152" s="10">
        <v>2012.0</v>
      </c>
      <c r="B152" s="10">
        <v>7.0</v>
      </c>
      <c r="C152" s="7">
        <v>2.032423487E9</v>
      </c>
      <c r="F152" s="18"/>
    </row>
    <row r="153">
      <c r="A153" s="10">
        <v>2012.0</v>
      </c>
      <c r="B153" s="10">
        <v>8.0</v>
      </c>
      <c r="C153" s="7">
        <v>2.032466585E9</v>
      </c>
      <c r="F153" s="18"/>
    </row>
    <row r="154">
      <c r="A154" s="10">
        <v>2012.0</v>
      </c>
      <c r="B154" s="10">
        <v>9.0</v>
      </c>
      <c r="C154" s="7">
        <v>2.060555228E9</v>
      </c>
      <c r="F154" s="18"/>
    </row>
    <row r="155">
      <c r="A155" s="10">
        <v>2012.0</v>
      </c>
      <c r="B155" s="10">
        <v>10.0</v>
      </c>
      <c r="C155" s="7">
        <v>2.074701923E9</v>
      </c>
      <c r="F155" s="18"/>
    </row>
    <row r="156">
      <c r="A156" s="10">
        <v>2012.0</v>
      </c>
      <c r="B156" s="10">
        <v>11.0</v>
      </c>
      <c r="C156" s="7">
        <v>2.135807632E9</v>
      </c>
      <c r="F156" s="18"/>
    </row>
    <row r="157">
      <c r="A157" s="10">
        <v>2012.0</v>
      </c>
      <c r="B157" s="10">
        <v>12.0</v>
      </c>
      <c r="C157" s="7">
        <v>2.134518571E9</v>
      </c>
      <c r="F157" s="18"/>
    </row>
    <row r="158">
      <c r="A158" s="10">
        <v>2013.0</v>
      </c>
      <c r="B158" s="10">
        <v>1.0</v>
      </c>
      <c r="C158" s="7">
        <v>2.136788287E9</v>
      </c>
      <c r="F158" s="18"/>
    </row>
    <row r="159">
      <c r="A159" s="10">
        <v>2013.0</v>
      </c>
      <c r="B159" s="10">
        <v>2.0</v>
      </c>
      <c r="C159" s="7">
        <v>2.179737087E9</v>
      </c>
      <c r="F159" s="18"/>
    </row>
    <row r="160">
      <c r="A160" s="10">
        <v>2013.0</v>
      </c>
      <c r="B160" s="10">
        <v>3.0</v>
      </c>
      <c r="C160" s="7">
        <v>2.184705982E9</v>
      </c>
      <c r="F160" s="18"/>
    </row>
    <row r="161">
      <c r="A161" s="10">
        <v>2013.0</v>
      </c>
      <c r="B161" s="10">
        <v>4.0</v>
      </c>
      <c r="C161" s="7">
        <v>2.174917333E9</v>
      </c>
      <c r="F161" s="18"/>
    </row>
    <row r="162">
      <c r="A162" s="10">
        <v>2013.0</v>
      </c>
      <c r="B162" s="10">
        <v>5.0</v>
      </c>
      <c r="C162" s="7">
        <v>2.198513922E9</v>
      </c>
      <c r="F162" s="18"/>
    </row>
    <row r="163">
      <c r="A163" s="10">
        <v>2013.0</v>
      </c>
      <c r="B163" s="10">
        <v>6.0</v>
      </c>
      <c r="C163" s="7">
        <v>2.229371726E9</v>
      </c>
      <c r="F163" s="18"/>
    </row>
    <row r="164">
      <c r="A164" s="10">
        <v>2013.0</v>
      </c>
      <c r="B164" s="10">
        <v>7.0</v>
      </c>
      <c r="C164" s="7">
        <v>2.321182788E9</v>
      </c>
      <c r="F164" s="18"/>
    </row>
    <row r="165">
      <c r="A165" s="10">
        <v>2013.0</v>
      </c>
      <c r="B165" s="10">
        <v>8.0</v>
      </c>
      <c r="C165" s="7">
        <v>2.347401046E9</v>
      </c>
      <c r="F165" s="18"/>
    </row>
    <row r="166">
      <c r="A166" s="10">
        <v>2013.0</v>
      </c>
      <c r="B166" s="10">
        <v>9.0</v>
      </c>
      <c r="C166" s="7">
        <v>2.370055337E9</v>
      </c>
      <c r="F166" s="18"/>
    </row>
    <row r="167">
      <c r="A167" s="10">
        <v>2013.0</v>
      </c>
      <c r="B167" s="10">
        <v>10.0</v>
      </c>
      <c r="C167" s="7">
        <v>2.374103344E9</v>
      </c>
      <c r="F167" s="18"/>
    </row>
    <row r="168">
      <c r="A168" s="10">
        <v>2013.0</v>
      </c>
      <c r="B168" s="10">
        <v>11.0</v>
      </c>
      <c r="C168" s="7">
        <v>2.380723853E9</v>
      </c>
      <c r="F168" s="18"/>
    </row>
    <row r="169">
      <c r="A169" s="10">
        <v>2013.0</v>
      </c>
      <c r="B169" s="10">
        <v>12.0</v>
      </c>
      <c r="C169" s="7">
        <v>2.382139621E9</v>
      </c>
      <c r="F169" s="18"/>
    </row>
    <row r="170">
      <c r="A170" s="10">
        <v>2014.0</v>
      </c>
      <c r="B170" s="10">
        <v>1.0</v>
      </c>
      <c r="C170" s="7">
        <v>2.395402255E9</v>
      </c>
      <c r="F170" s="18"/>
    </row>
    <row r="171">
      <c r="A171" s="10">
        <v>2014.0</v>
      </c>
      <c r="B171" s="10">
        <v>2.0</v>
      </c>
      <c r="C171" s="7">
        <v>2.498397553E9</v>
      </c>
      <c r="F171" s="18"/>
    </row>
    <row r="172">
      <c r="A172" s="10">
        <v>2014.0</v>
      </c>
      <c r="B172" s="10">
        <v>3.0</v>
      </c>
      <c r="C172" s="7">
        <v>2.498397553E9</v>
      </c>
      <c r="F172" s="18"/>
    </row>
    <row r="173">
      <c r="A173" s="10">
        <v>2014.0</v>
      </c>
      <c r="B173" s="10">
        <v>4.0</v>
      </c>
      <c r="C173" s="7">
        <v>2.570699995E9</v>
      </c>
      <c r="F173" s="18"/>
    </row>
    <row r="174">
      <c r="A174" s="10">
        <v>2014.0</v>
      </c>
      <c r="B174" s="10">
        <v>5.0</v>
      </c>
      <c r="C174" s="7">
        <v>2.595663608E9</v>
      </c>
      <c r="F174" s="18"/>
    </row>
    <row r="175">
      <c r="A175" s="10">
        <v>2014.0</v>
      </c>
      <c r="B175" s="10">
        <v>6.0</v>
      </c>
      <c r="C175" s="7">
        <v>2.618434324E9</v>
      </c>
      <c r="F175" s="18"/>
    </row>
    <row r="176">
      <c r="A176" s="10">
        <v>2014.0</v>
      </c>
      <c r="B176" s="10">
        <v>7.0</v>
      </c>
      <c r="C176" s="7">
        <v>2.615644039E9</v>
      </c>
      <c r="F176" s="18"/>
    </row>
    <row r="177">
      <c r="A177" s="10">
        <v>2014.0</v>
      </c>
      <c r="B177" s="10">
        <v>8.0</v>
      </c>
      <c r="C177" s="7">
        <v>2.613581196E9</v>
      </c>
      <c r="F177" s="18"/>
    </row>
    <row r="178">
      <c r="A178" s="10">
        <v>2014.0</v>
      </c>
      <c r="B178" s="10">
        <v>9.0</v>
      </c>
      <c r="C178" s="7">
        <v>2.617456899E9</v>
      </c>
      <c r="F178" s="18"/>
    </row>
    <row r="179">
      <c r="A179" s="10">
        <v>2014.0</v>
      </c>
      <c r="B179" s="10">
        <v>10.0</v>
      </c>
      <c r="C179" s="7">
        <v>2.627323848E9</v>
      </c>
      <c r="F179" s="18"/>
    </row>
    <row r="180">
      <c r="A180" s="10">
        <v>2014.0</v>
      </c>
      <c r="B180" s="10">
        <v>11.0</v>
      </c>
      <c r="C180" s="7">
        <v>2.656512804E9</v>
      </c>
      <c r="F180" s="18"/>
    </row>
    <row r="181">
      <c r="A181" s="10">
        <v>2014.0</v>
      </c>
      <c r="B181" s="10">
        <v>12.0</v>
      </c>
      <c r="C181" s="7">
        <v>2.666993824E9</v>
      </c>
      <c r="F181" s="18"/>
    </row>
    <row r="182">
      <c r="A182" s="10">
        <v>2015.0</v>
      </c>
      <c r="B182" s="10">
        <v>1.0</v>
      </c>
      <c r="C182" s="7">
        <v>2.668570754E9</v>
      </c>
      <c r="F182" s="18"/>
    </row>
    <row r="183">
      <c r="A183" s="10">
        <v>2015.0</v>
      </c>
      <c r="B183" s="10">
        <v>2.0</v>
      </c>
      <c r="C183" s="7">
        <v>2.668570754E9</v>
      </c>
      <c r="F183" s="18"/>
    </row>
    <row r="184">
      <c r="A184" s="10">
        <v>2015.0</v>
      </c>
      <c r="B184" s="10">
        <v>3.0</v>
      </c>
      <c r="C184" s="7">
        <v>2.720237411E9</v>
      </c>
      <c r="F184" s="18"/>
    </row>
    <row r="185">
      <c r="A185" s="10">
        <v>2015.0</v>
      </c>
      <c r="B185" s="10">
        <v>4.0</v>
      </c>
      <c r="C185" s="7">
        <v>2.735963644E9</v>
      </c>
      <c r="F185" s="18"/>
    </row>
    <row r="186">
      <c r="A186" s="10">
        <v>2015.0</v>
      </c>
      <c r="B186" s="10">
        <v>5.0</v>
      </c>
      <c r="C186" s="7">
        <v>2.777100994E9</v>
      </c>
      <c r="F186" s="18"/>
    </row>
    <row r="187">
      <c r="A187" s="10">
        <v>2015.0</v>
      </c>
      <c r="B187" s="10">
        <v>6.0</v>
      </c>
      <c r="C187" s="7">
        <v>2.790578951E9</v>
      </c>
      <c r="F187" s="18"/>
    </row>
    <row r="188">
      <c r="A188" s="10">
        <v>2015.0</v>
      </c>
      <c r="B188" s="10">
        <v>7.0</v>
      </c>
      <c r="C188" s="7">
        <v>2.813622022E9</v>
      </c>
      <c r="F188" s="18"/>
    </row>
    <row r="189">
      <c r="A189" s="10">
        <v>2015.0</v>
      </c>
      <c r="B189" s="10">
        <v>8.0</v>
      </c>
      <c r="C189" s="7">
        <v>2.925283278E9</v>
      </c>
      <c r="F189" s="18"/>
    </row>
    <row r="190">
      <c r="A190" s="10">
        <v>2015.0</v>
      </c>
      <c r="B190" s="10">
        <v>9.0</v>
      </c>
      <c r="C190" s="7">
        <v>2.938172708E9</v>
      </c>
      <c r="F190" s="18"/>
    </row>
    <row r="191">
      <c r="A191" s="10">
        <v>2015.0</v>
      </c>
      <c r="B191" s="10">
        <v>10.0</v>
      </c>
      <c r="C191" s="7">
        <v>2.922295198E9</v>
      </c>
      <c r="F191" s="18"/>
    </row>
    <row r="192">
      <c r="A192" s="10">
        <v>2015.0</v>
      </c>
      <c r="B192" s="10">
        <v>11.0</v>
      </c>
      <c r="C192" s="7">
        <v>2.963481713E9</v>
      </c>
      <c r="F192" s="18"/>
    </row>
    <row r="193">
      <c r="A193" s="10">
        <v>2015.0</v>
      </c>
      <c r="B193" s="10">
        <v>12.0</v>
      </c>
      <c r="C193" s="7">
        <v>2.982986652E9</v>
      </c>
      <c r="F193" s="18"/>
    </row>
    <row r="194">
      <c r="A194" s="10">
        <v>2016.0</v>
      </c>
      <c r="B194" s="10">
        <v>1.0</v>
      </c>
      <c r="C194" s="7">
        <v>2.989042618E9</v>
      </c>
      <c r="F194" s="18"/>
    </row>
    <row r="195">
      <c r="A195" s="10">
        <v>2016.0</v>
      </c>
      <c r="B195" s="10">
        <v>2.0</v>
      </c>
      <c r="C195" s="7">
        <v>2.999868397E9</v>
      </c>
      <c r="F195" s="18"/>
    </row>
    <row r="196">
      <c r="A196" s="10">
        <v>2016.0</v>
      </c>
      <c r="B196" s="10">
        <v>3.0</v>
      </c>
      <c r="C196" s="7">
        <v>3.022184423E9</v>
      </c>
      <c r="F196" s="18"/>
    </row>
    <row r="197">
      <c r="A197" s="10">
        <v>2016.0</v>
      </c>
      <c r="B197" s="10">
        <v>4.0</v>
      </c>
      <c r="C197" s="7">
        <v>3.026121358E9</v>
      </c>
      <c r="F197" s="18"/>
    </row>
    <row r="198">
      <c r="A198" s="10">
        <v>2016.0</v>
      </c>
      <c r="B198" s="10">
        <v>5.0</v>
      </c>
      <c r="C198" s="7">
        <v>3.083996312E9</v>
      </c>
      <c r="F198" s="18"/>
    </row>
    <row r="199">
      <c r="A199" s="10">
        <v>2016.0</v>
      </c>
      <c r="B199" s="10">
        <v>6.0</v>
      </c>
      <c r="C199" s="7">
        <v>3.097129224E9</v>
      </c>
      <c r="F199" s="18"/>
    </row>
    <row r="200">
      <c r="A200" s="10">
        <v>2016.0</v>
      </c>
      <c r="B200" s="10">
        <v>7.0</v>
      </c>
      <c r="C200" s="7">
        <v>3.151788071E9</v>
      </c>
      <c r="F200" s="18"/>
    </row>
    <row r="201">
      <c r="A201" s="10">
        <v>2016.0</v>
      </c>
      <c r="B201" s="10">
        <v>8.0</v>
      </c>
      <c r="C201" s="7">
        <v>3.171477335E9</v>
      </c>
      <c r="F201" s="18"/>
    </row>
    <row r="202">
      <c r="A202" s="10">
        <v>2016.0</v>
      </c>
      <c r="B202" s="10">
        <v>9.0</v>
      </c>
      <c r="C202" s="7">
        <v>3.185302394E9</v>
      </c>
      <c r="F202" s="18"/>
    </row>
    <row r="203">
      <c r="A203" s="10">
        <v>2016.0</v>
      </c>
      <c r="B203" s="10">
        <v>10.0</v>
      </c>
      <c r="C203" s="7">
        <v>3.328172231E9</v>
      </c>
      <c r="F203" s="18"/>
    </row>
    <row r="204">
      <c r="A204" s="10">
        <v>2016.0</v>
      </c>
      <c r="B204" s="10">
        <v>11.0</v>
      </c>
      <c r="C204" s="7">
        <v>3.328172231E9</v>
      </c>
      <c r="F204" s="18"/>
    </row>
    <row r="205">
      <c r="A205" s="10">
        <v>2016.0</v>
      </c>
      <c r="B205" s="10">
        <v>12.0</v>
      </c>
      <c r="C205" s="7">
        <v>3.454144362E9</v>
      </c>
      <c r="F205" s="18"/>
    </row>
    <row r="206">
      <c r="A206" s="10">
        <v>2017.0</v>
      </c>
      <c r="B206" s="10">
        <v>1.0</v>
      </c>
      <c r="C206" s="7">
        <v>3.432126292E9</v>
      </c>
      <c r="F206" s="18"/>
    </row>
    <row r="207">
      <c r="A207" s="10">
        <v>2017.0</v>
      </c>
      <c r="B207" s="10">
        <v>2.0</v>
      </c>
      <c r="C207" s="7">
        <v>3.463819797E9</v>
      </c>
      <c r="F207" s="18"/>
    </row>
    <row r="208">
      <c r="A208" s="10">
        <v>2017.0</v>
      </c>
      <c r="B208" s="10">
        <v>3.0</v>
      </c>
      <c r="C208" s="7">
        <v>3.549173266E9</v>
      </c>
      <c r="F208" s="18"/>
    </row>
    <row r="209">
      <c r="A209" s="10">
        <v>2017.0</v>
      </c>
      <c r="B209" s="10">
        <v>4.0</v>
      </c>
      <c r="C209" s="7">
        <v>3.588543079E9</v>
      </c>
      <c r="F209" s="18"/>
    </row>
    <row r="210">
      <c r="A210" s="10">
        <v>2017.0</v>
      </c>
      <c r="B210" s="10">
        <v>5.0</v>
      </c>
      <c r="C210" s="7">
        <v>3.624684746E9</v>
      </c>
      <c r="F210" s="18"/>
    </row>
    <row r="211">
      <c r="A211" s="10">
        <v>2017.0</v>
      </c>
      <c r="B211" s="10">
        <v>6.0</v>
      </c>
      <c r="C211" s="7">
        <v>3.663946565E9</v>
      </c>
      <c r="F211" s="18"/>
    </row>
    <row r="212">
      <c r="A212" s="10">
        <v>2017.0</v>
      </c>
      <c r="B212" s="10">
        <v>7.0</v>
      </c>
      <c r="C212" s="7">
        <v>3.709047847E9</v>
      </c>
      <c r="F212" s="18"/>
    </row>
    <row r="213">
      <c r="A213" s="10">
        <v>2017.0</v>
      </c>
      <c r="B213" s="10">
        <v>8.0</v>
      </c>
      <c r="C213" s="7">
        <v>3.748137458E9</v>
      </c>
      <c r="F213" s="18"/>
    </row>
    <row r="214">
      <c r="A214" s="10">
        <v>2017.0</v>
      </c>
      <c r="B214" s="10">
        <v>9.0</v>
      </c>
      <c r="C214" s="7">
        <v>3.789856386E9</v>
      </c>
      <c r="F214" s="18"/>
    </row>
    <row r="215">
      <c r="A215" s="10">
        <v>2017.0</v>
      </c>
      <c r="B215" s="10">
        <v>10.0</v>
      </c>
      <c r="C215" s="7">
        <v>3.827378138E9</v>
      </c>
      <c r="F215" s="18"/>
    </row>
    <row r="216">
      <c r="A216" s="10">
        <v>2017.0</v>
      </c>
      <c r="B216" s="10">
        <v>11.0</v>
      </c>
      <c r="C216" s="7">
        <v>3.878936453E9</v>
      </c>
      <c r="F216" s="18"/>
    </row>
    <row r="217">
      <c r="A217" s="10">
        <v>2017.0</v>
      </c>
      <c r="B217" s="10">
        <v>12.0</v>
      </c>
      <c r="C217" s="7">
        <v>3.921894009E9</v>
      </c>
      <c r="F217" s="18"/>
    </row>
    <row r="218">
      <c r="A218" s="10">
        <v>2018.0</v>
      </c>
      <c r="B218" s="10">
        <v>1.0</v>
      </c>
      <c r="C218" s="7">
        <v>3.965705768E9</v>
      </c>
      <c r="F218" s="18"/>
    </row>
    <row r="219">
      <c r="A219" s="10">
        <v>2018.0</v>
      </c>
      <c r="B219" s="10">
        <v>2.0</v>
      </c>
      <c r="C219" s="7">
        <v>3.990247517E9</v>
      </c>
      <c r="F219" s="18"/>
    </row>
    <row r="220">
      <c r="A220" s="10">
        <v>2018.0</v>
      </c>
      <c r="B220" s="10">
        <v>3.0</v>
      </c>
      <c r="C220" s="7">
        <v>4.016103811E9</v>
      </c>
      <c r="F220" s="18"/>
    </row>
    <row r="221">
      <c r="A221" s="10">
        <v>2018.0</v>
      </c>
      <c r="B221" s="10">
        <v>4.0</v>
      </c>
      <c r="C221" s="7">
        <v>4.016103811E9</v>
      </c>
      <c r="F221" s="18"/>
    </row>
    <row r="222">
      <c r="A222" s="10">
        <v>2018.0</v>
      </c>
      <c r="B222" s="10">
        <v>5.0</v>
      </c>
      <c r="C222" s="7">
        <v>4.052719146E9</v>
      </c>
      <c r="F222" s="18"/>
    </row>
    <row r="223">
      <c r="A223" s="10">
        <v>2018.0</v>
      </c>
      <c r="B223" s="10">
        <v>6.0</v>
      </c>
      <c r="C223" s="7">
        <v>4.097699862E9</v>
      </c>
      <c r="F223" s="18"/>
    </row>
    <row r="224">
      <c r="A224" s="10">
        <v>2018.0</v>
      </c>
      <c r="B224" s="10">
        <v>7.0</v>
      </c>
      <c r="C224" s="7">
        <v>4.097699862E9</v>
      </c>
      <c r="F224" s="18"/>
    </row>
    <row r="225">
      <c r="A225" s="10">
        <v>2018.0</v>
      </c>
      <c r="B225" s="10">
        <v>8.0</v>
      </c>
      <c r="C225" s="7">
        <v>4.196118015E9</v>
      </c>
      <c r="F225" s="18"/>
    </row>
    <row r="226">
      <c r="A226" s="10">
        <v>2018.0</v>
      </c>
      <c r="B226" s="10">
        <v>9.0</v>
      </c>
      <c r="C226" s="7">
        <v>4.218335643E9</v>
      </c>
      <c r="F226" s="18"/>
    </row>
    <row r="227">
      <c r="A227" s="10">
        <v>2018.0</v>
      </c>
      <c r="B227" s="10">
        <v>10.0</v>
      </c>
      <c r="C227" s="7">
        <v>4.239861178E9</v>
      </c>
      <c r="F227" s="18"/>
    </row>
    <row r="228">
      <c r="A228" s="10">
        <v>2018.0</v>
      </c>
      <c r="B228" s="10">
        <v>11.0</v>
      </c>
      <c r="C228" s="7">
        <v>4.253023763E9</v>
      </c>
      <c r="F228" s="18"/>
    </row>
    <row r="229">
      <c r="A229" s="10">
        <v>2018.0</v>
      </c>
      <c r="B229" s="10">
        <v>12.0</v>
      </c>
      <c r="C229" s="7">
        <v>4.248372268E9</v>
      </c>
      <c r="F229" s="18"/>
    </row>
    <row r="230">
      <c r="A230" s="10">
        <v>2019.0</v>
      </c>
      <c r="B230" s="10">
        <v>1.0</v>
      </c>
      <c r="C230" s="7">
        <v>4.248372268E9</v>
      </c>
      <c r="F230" s="18"/>
    </row>
    <row r="231">
      <c r="A231" s="10">
        <v>2019.0</v>
      </c>
      <c r="B231" s="10">
        <v>2.0</v>
      </c>
      <c r="C231" s="7">
        <v>4.255350163E9</v>
      </c>
      <c r="F231" s="18"/>
    </row>
    <row r="232">
      <c r="A232" s="10">
        <v>2019.0</v>
      </c>
      <c r="B232" s="10">
        <v>3.0</v>
      </c>
      <c r="C232" s="7">
        <v>4.255350163E9</v>
      </c>
      <c r="F232" s="18"/>
    </row>
    <row r="233">
      <c r="A233" s="10">
        <v>2019.0</v>
      </c>
      <c r="B233" s="10">
        <v>4.0</v>
      </c>
      <c r="C233" s="7">
        <v>4.294883682E9</v>
      </c>
      <c r="F233" s="18"/>
    </row>
    <row r="234">
      <c r="A234" s="10">
        <v>2019.0</v>
      </c>
      <c r="B234" s="10">
        <v>5.0</v>
      </c>
      <c r="C234" s="7">
        <v>4.320387118E9</v>
      </c>
      <c r="F234" s="18"/>
    </row>
    <row r="235">
      <c r="A235" s="10">
        <v>2019.0</v>
      </c>
      <c r="B235" s="10">
        <v>6.0</v>
      </c>
      <c r="C235" s="7">
        <v>4.307546291E9</v>
      </c>
      <c r="F235" s="18"/>
    </row>
    <row r="236">
      <c r="A236" s="10">
        <v>2019.0</v>
      </c>
      <c r="B236" s="10">
        <v>7.0</v>
      </c>
      <c r="C236" s="7">
        <v>4.317495917E9</v>
      </c>
      <c r="F236" s="18"/>
    </row>
    <row r="237">
      <c r="A237" s="10">
        <v>2019.0</v>
      </c>
      <c r="B237" s="10">
        <v>8.0</v>
      </c>
      <c r="C237" s="7">
        <v>4.324664395E9</v>
      </c>
      <c r="F237" s="18"/>
    </row>
    <row r="238">
      <c r="A238" s="10">
        <v>2019.0</v>
      </c>
      <c r="B238" s="10">
        <v>9.0</v>
      </c>
      <c r="C238" s="7">
        <v>4.329995293E9</v>
      </c>
      <c r="F238" s="18"/>
    </row>
    <row r="239">
      <c r="A239" s="10">
        <v>2019.0</v>
      </c>
      <c r="B239" s="10">
        <v>10.0</v>
      </c>
      <c r="C239" s="7">
        <v>4.339102978E9</v>
      </c>
      <c r="F239" s="18"/>
    </row>
    <row r="240">
      <c r="A240" s="10">
        <v>2019.0</v>
      </c>
      <c r="B240" s="10">
        <v>11.0</v>
      </c>
      <c r="C240" s="7">
        <v>4.343115657E9</v>
      </c>
      <c r="F240" s="18"/>
    </row>
    <row r="241">
      <c r="A241" s="10">
        <v>2019.0</v>
      </c>
      <c r="B241" s="10">
        <v>12.0</v>
      </c>
      <c r="C241" s="7">
        <v>4.343423442E9</v>
      </c>
      <c r="F241" s="18"/>
    </row>
    <row r="242">
      <c r="A242" s="10">
        <v>2020.0</v>
      </c>
      <c r="B242" s="10">
        <v>1.0</v>
      </c>
      <c r="C242" s="7">
        <v>4.343423442E9</v>
      </c>
      <c r="F242" s="18"/>
    </row>
    <row r="243">
      <c r="A243" s="10">
        <v>2020.0</v>
      </c>
      <c r="B243" s="10">
        <v>2.0</v>
      </c>
      <c r="C243" s="7">
        <v>4.351448172E9</v>
      </c>
      <c r="F243" s="18"/>
    </row>
    <row r="244">
      <c r="A244" s="10">
        <v>2020.0</v>
      </c>
      <c r="B244" s="10">
        <v>3.0</v>
      </c>
      <c r="C244" s="7">
        <v>4.419169735E9</v>
      </c>
      <c r="F244" s="18"/>
    </row>
    <row r="245">
      <c r="A245" s="10">
        <v>2020.0</v>
      </c>
      <c r="B245" s="10">
        <v>4.0</v>
      </c>
      <c r="C245" s="7">
        <v>4.382595448E9</v>
      </c>
      <c r="F245" s="18"/>
    </row>
    <row r="246">
      <c r="A246" s="10">
        <v>2020.0</v>
      </c>
      <c r="B246" s="10">
        <v>5.0</v>
      </c>
      <c r="C246" s="7">
        <v>4.347007703E9</v>
      </c>
      <c r="F246" s="18"/>
    </row>
    <row r="247">
      <c r="A247" s="10">
        <v>2020.0</v>
      </c>
      <c r="B247" s="10">
        <v>6.0</v>
      </c>
      <c r="C247" s="7">
        <v>4.316948705E9</v>
      </c>
      <c r="F247" s="18"/>
    </row>
    <row r="248">
      <c r="A248" s="10">
        <v>2020.0</v>
      </c>
      <c r="B248" s="10">
        <v>7.0</v>
      </c>
      <c r="C248" s="7">
        <v>4.252484631E9</v>
      </c>
      <c r="F248" s="18"/>
    </row>
    <row r="249">
      <c r="A249" s="10">
        <v>2020.0</v>
      </c>
      <c r="B249" s="10">
        <v>8.0</v>
      </c>
      <c r="C249" s="7">
        <v>4.252484631E9</v>
      </c>
      <c r="F249" s="18"/>
    </row>
    <row r="250">
      <c r="A250" s="10">
        <v>2020.0</v>
      </c>
      <c r="B250" s="10">
        <v>9.0</v>
      </c>
      <c r="C250" s="7">
        <v>4.232708426E9</v>
      </c>
      <c r="F250" s="18"/>
    </row>
    <row r="251">
      <c r="A251" s="10">
        <v>2020.0</v>
      </c>
      <c r="B251" s="10">
        <v>10.0</v>
      </c>
      <c r="C251" s="7">
        <v>4.212455057E9</v>
      </c>
      <c r="F251" s="18"/>
    </row>
    <row r="252">
      <c r="A252" s="10">
        <v>2020.0</v>
      </c>
      <c r="B252" s="10">
        <v>11.0</v>
      </c>
      <c r="C252" s="7">
        <v>4.190324232E9</v>
      </c>
      <c r="F252" s="18"/>
    </row>
    <row r="253">
      <c r="A253" s="10">
        <v>2020.0</v>
      </c>
      <c r="B253" s="10">
        <v>12.0</v>
      </c>
      <c r="C253" s="7">
        <v>4.172565372E9</v>
      </c>
      <c r="F253" s="18"/>
    </row>
    <row r="254">
      <c r="A254" s="10">
        <v>2021.0</v>
      </c>
      <c r="B254" s="10">
        <v>1.0</v>
      </c>
      <c r="C254" s="7">
        <v>4.157365588E9</v>
      </c>
      <c r="F254" s="18"/>
    </row>
    <row r="255">
      <c r="A255" s="10">
        <v>2021.0</v>
      </c>
      <c r="B255" s="10">
        <v>2.0</v>
      </c>
      <c r="C255" s="7">
        <v>4.136316578E9</v>
      </c>
      <c r="F255" s="18"/>
    </row>
    <row r="256">
      <c r="A256" s="10">
        <v>2021.0</v>
      </c>
      <c r="B256" s="10">
        <v>3.0</v>
      </c>
      <c r="C256" s="7">
        <v>4.134736784E9</v>
      </c>
      <c r="F256" s="18"/>
    </row>
    <row r="257">
      <c r="A257" s="10">
        <v>2021.0</v>
      </c>
      <c r="B257" s="10">
        <v>4.0</v>
      </c>
      <c r="C257" s="7">
        <v>4.118980023E9</v>
      </c>
      <c r="F257" s="18"/>
    </row>
    <row r="258">
      <c r="A258" s="10">
        <v>2021.0</v>
      </c>
      <c r="B258" s="10">
        <v>5.0</v>
      </c>
      <c r="C258" s="7">
        <v>4.104313213E9</v>
      </c>
      <c r="F258" s="18"/>
    </row>
    <row r="259">
      <c r="A259" s="10">
        <v>2021.0</v>
      </c>
      <c r="B259" s="10">
        <v>6.0</v>
      </c>
      <c r="C259" s="7">
        <v>4.087529861E9</v>
      </c>
      <c r="F259" s="18"/>
    </row>
    <row r="260">
      <c r="A260" s="10">
        <v>2021.0</v>
      </c>
      <c r="B260" s="10">
        <v>7.0</v>
      </c>
      <c r="C260" s="7">
        <v>4.005813488E9</v>
      </c>
      <c r="F260" s="18"/>
    </row>
    <row r="261">
      <c r="A261" s="10">
        <v>2021.0</v>
      </c>
      <c r="B261" s="10">
        <v>8.0</v>
      </c>
      <c r="C261" s="7">
        <v>3.905813488E9</v>
      </c>
      <c r="F261" s="18"/>
    </row>
    <row r="262">
      <c r="A262" s="10">
        <v>2021.0</v>
      </c>
      <c r="B262" s="10">
        <v>9.0</v>
      </c>
      <c r="C262" s="7">
        <v>3.869096292E9</v>
      </c>
      <c r="F262" s="18"/>
    </row>
    <row r="263">
      <c r="A263" s="10">
        <v>2021.0</v>
      </c>
      <c r="B263" s="10">
        <v>10.0</v>
      </c>
      <c r="C263" s="7">
        <v>3.831672642E9</v>
      </c>
      <c r="F263" s="18"/>
    </row>
    <row r="264">
      <c r="A264" s="10">
        <v>2021.0</v>
      </c>
      <c r="B264" s="10">
        <v>11.0</v>
      </c>
      <c r="C264" s="7">
        <v>3.774029181E9</v>
      </c>
      <c r="F264" s="18"/>
    </row>
    <row r="265">
      <c r="A265" s="10">
        <v>2021.0</v>
      </c>
      <c r="B265" s="10">
        <v>12.0</v>
      </c>
      <c r="C265" s="7">
        <v>3.762931403E9</v>
      </c>
      <c r="F265" s="18"/>
    </row>
    <row r="266">
      <c r="A266" s="10">
        <v>2022.0</v>
      </c>
      <c r="B266" s="10">
        <v>1.0</v>
      </c>
      <c r="C266" s="7">
        <v>3.771773845E9</v>
      </c>
      <c r="F266" s="18"/>
    </row>
    <row r="267">
      <c r="A267" s="10">
        <v>2022.0</v>
      </c>
      <c r="B267" s="10">
        <v>2.0</v>
      </c>
      <c r="C267" s="7">
        <v>3.859086806E9</v>
      </c>
      <c r="F267" s="18"/>
    </row>
    <row r="268">
      <c r="A268" s="10">
        <v>2022.0</v>
      </c>
      <c r="B268" s="10">
        <v>3.0</v>
      </c>
      <c r="C268" s="7">
        <v>3.971421623E9</v>
      </c>
      <c r="F268" s="18"/>
    </row>
    <row r="269">
      <c r="A269" s="10">
        <v>2022.0</v>
      </c>
      <c r="B269" s="10">
        <v>4.0</v>
      </c>
      <c r="C269" s="7">
        <v>4.026602926E9</v>
      </c>
      <c r="F269" s="18"/>
    </row>
    <row r="270">
      <c r="A270" s="10">
        <v>2022.0</v>
      </c>
      <c r="B270" s="10">
        <v>5.0</v>
      </c>
      <c r="C270" s="7">
        <v>4.136728754E9</v>
      </c>
      <c r="F270" s="18"/>
    </row>
    <row r="271">
      <c r="A271" s="10">
        <v>2022.0</v>
      </c>
      <c r="B271" s="10">
        <v>6.0</v>
      </c>
      <c r="C271" s="7">
        <v>4.331258091E9</v>
      </c>
      <c r="F271" s="18"/>
    </row>
    <row r="272">
      <c r="A272" s="10">
        <v>2022.0</v>
      </c>
      <c r="B272" s="10">
        <v>7.0</v>
      </c>
      <c r="C272" s="7">
        <v>4.392311503E9</v>
      </c>
      <c r="F272" s="18"/>
    </row>
    <row r="273">
      <c r="A273" s="10">
        <v>2022.0</v>
      </c>
      <c r="B273" s="10">
        <v>8.0</v>
      </c>
      <c r="C273" s="7">
        <v>4.504843412E9</v>
      </c>
      <c r="F273" s="18"/>
    </row>
    <row r="274">
      <c r="A274" s="10">
        <v>2022.0</v>
      </c>
      <c r="B274" s="10">
        <v>9.0</v>
      </c>
      <c r="C274" s="7">
        <v>4.675100913E9</v>
      </c>
      <c r="F274" s="18"/>
    </row>
    <row r="275">
      <c r="A275" s="10">
        <v>2022.0</v>
      </c>
      <c r="B275" s="10">
        <v>10.0</v>
      </c>
      <c r="C275" s="7">
        <v>4.964414015E9</v>
      </c>
      <c r="F275" s="18"/>
    </row>
    <row r="276">
      <c r="A276" s="10">
        <v>2022.0</v>
      </c>
      <c r="B276" s="10">
        <v>11.0</v>
      </c>
      <c r="C276" s="7">
        <v>5.017903315E9</v>
      </c>
      <c r="F276" s="18"/>
    </row>
    <row r="277">
      <c r="A277" s="10">
        <v>2022.0</v>
      </c>
      <c r="B277" s="10">
        <v>12.0</v>
      </c>
      <c r="C277" s="7">
        <v>5.017903315E9</v>
      </c>
      <c r="F277" s="18"/>
    </row>
    <row r="278">
      <c r="A278" s="10">
        <v>2023.0</v>
      </c>
      <c r="B278" s="10">
        <v>1.0</v>
      </c>
      <c r="C278" s="7">
        <v>4.865058274E9</v>
      </c>
      <c r="F278" s="18"/>
    </row>
    <row r="279">
      <c r="A279" s="10">
        <v>2023.0</v>
      </c>
      <c r="B279" s="10">
        <v>2.0</v>
      </c>
      <c r="C279" s="7">
        <v>4.919191118E9</v>
      </c>
      <c r="F279" s="18"/>
    </row>
    <row r="280">
      <c r="A280" s="10">
        <v>2023.0</v>
      </c>
      <c r="B280" s="10">
        <v>3.0</v>
      </c>
      <c r="C280" s="7">
        <v>4.850677446E9</v>
      </c>
      <c r="F280" s="18"/>
    </row>
    <row r="281">
      <c r="A281" s="10">
        <v>2023.0</v>
      </c>
      <c r="B281" s="10">
        <v>4.0</v>
      </c>
      <c r="C281" s="7">
        <v>4.845077859E9</v>
      </c>
      <c r="F281" s="18"/>
    </row>
    <row r="282">
      <c r="A282" s="10">
        <v>2023.0</v>
      </c>
      <c r="B282" s="10">
        <v>5.0</v>
      </c>
      <c r="C282" s="7">
        <v>4.846075077E9</v>
      </c>
      <c r="F282" s="18"/>
    </row>
    <row r="283">
      <c r="A283" s="10">
        <v>2023.0</v>
      </c>
      <c r="B283" s="10">
        <v>6.0</v>
      </c>
      <c r="C283" s="7">
        <v>4.858388234E9</v>
      </c>
      <c r="F283" s="18"/>
    </row>
    <row r="284">
      <c r="A284" s="10">
        <v>2023.0</v>
      </c>
      <c r="B284" s="10">
        <v>7.0</v>
      </c>
      <c r="C284" s="7">
        <v>4.873740861E9</v>
      </c>
      <c r="F284" s="18"/>
    </row>
    <row r="285">
      <c r="A285" s="10">
        <v>2023.0</v>
      </c>
      <c r="B285" s="10">
        <v>8.0</v>
      </c>
      <c r="C285" s="7">
        <v>4.973740861E9</v>
      </c>
      <c r="F285" s="18"/>
    </row>
    <row r="286">
      <c r="A286" s="10">
        <v>2023.0</v>
      </c>
      <c r="B286" s="10">
        <v>9.0</v>
      </c>
      <c r="C286" s="7">
        <v>4.984340357E9</v>
      </c>
      <c r="F286" s="18"/>
    </row>
    <row r="287">
      <c r="C287" s="16"/>
      <c r="F287" s="18"/>
    </row>
    <row r="288">
      <c r="C288" s="16"/>
      <c r="F288" s="18"/>
    </row>
    <row r="289">
      <c r="C289" s="16"/>
      <c r="F289" s="18"/>
    </row>
    <row r="290">
      <c r="C290" s="16"/>
      <c r="F290" s="18"/>
    </row>
    <row r="291">
      <c r="C291" s="16"/>
      <c r="F291" s="18"/>
    </row>
    <row r="292">
      <c r="C292" s="16"/>
      <c r="F292" s="18"/>
    </row>
    <row r="293">
      <c r="C293" s="16"/>
      <c r="F293" s="18"/>
    </row>
    <row r="294">
      <c r="C294" s="16"/>
      <c r="F294" s="18"/>
    </row>
    <row r="295">
      <c r="C295" s="16"/>
      <c r="F295" s="18"/>
    </row>
    <row r="296">
      <c r="C296" s="16"/>
      <c r="F296" s="18"/>
    </row>
    <row r="297">
      <c r="C297" s="16"/>
      <c r="F297" s="18"/>
    </row>
    <row r="298">
      <c r="C298" s="16"/>
      <c r="F298" s="18"/>
    </row>
    <row r="299">
      <c r="C299" s="16"/>
      <c r="F299" s="18"/>
    </row>
    <row r="300">
      <c r="C300" s="16"/>
      <c r="F300" s="18"/>
    </row>
    <row r="301">
      <c r="C301" s="16"/>
      <c r="F301" s="18"/>
    </row>
    <row r="302">
      <c r="C302" s="16"/>
      <c r="F302" s="18"/>
    </row>
    <row r="303">
      <c r="C303" s="16"/>
      <c r="F303" s="18"/>
    </row>
    <row r="304">
      <c r="C304" s="16"/>
      <c r="F304" s="18"/>
    </row>
    <row r="305">
      <c r="C305" s="16"/>
      <c r="F305" s="18"/>
    </row>
    <row r="306">
      <c r="C306" s="16"/>
      <c r="F306" s="18"/>
    </row>
    <row r="307">
      <c r="C307" s="16"/>
      <c r="F307" s="18"/>
    </row>
    <row r="308">
      <c r="C308" s="16"/>
      <c r="F308" s="18"/>
    </row>
    <row r="309">
      <c r="C309" s="16"/>
      <c r="F309" s="18"/>
    </row>
    <row r="310">
      <c r="C310" s="16"/>
      <c r="F310" s="18"/>
    </row>
    <row r="311">
      <c r="C311" s="16"/>
      <c r="F311" s="18"/>
    </row>
    <row r="312">
      <c r="C312" s="16"/>
      <c r="F312" s="18"/>
    </row>
    <row r="313">
      <c r="C313" s="16"/>
      <c r="F313" s="18"/>
    </row>
    <row r="314">
      <c r="C314" s="16"/>
      <c r="F314" s="18"/>
    </row>
    <row r="315">
      <c r="C315" s="16"/>
      <c r="F315" s="18"/>
    </row>
    <row r="316">
      <c r="C316" s="16"/>
      <c r="F316" s="18"/>
    </row>
    <row r="317">
      <c r="C317" s="16"/>
      <c r="F317" s="18"/>
    </row>
    <row r="318">
      <c r="C318" s="16"/>
      <c r="F318" s="18"/>
    </row>
    <row r="319">
      <c r="C319" s="16"/>
      <c r="F319" s="18"/>
    </row>
    <row r="320">
      <c r="C320" s="16"/>
      <c r="F320" s="18"/>
    </row>
    <row r="321">
      <c r="C321" s="16"/>
      <c r="F321" s="18"/>
    </row>
    <row r="322">
      <c r="C322" s="16"/>
      <c r="F322" s="18"/>
    </row>
    <row r="323">
      <c r="C323" s="16"/>
      <c r="F323" s="18"/>
    </row>
    <row r="324">
      <c r="C324" s="16"/>
      <c r="F324" s="18"/>
    </row>
    <row r="325">
      <c r="C325" s="16"/>
      <c r="F325" s="18"/>
    </row>
    <row r="326">
      <c r="C326" s="16"/>
      <c r="F326" s="18"/>
    </row>
    <row r="327">
      <c r="C327" s="16"/>
      <c r="F327" s="18"/>
    </row>
    <row r="328">
      <c r="C328" s="16"/>
      <c r="F328" s="18"/>
    </row>
    <row r="329">
      <c r="C329" s="16"/>
      <c r="F329" s="18"/>
    </row>
    <row r="330">
      <c r="C330" s="16"/>
      <c r="F330" s="18"/>
    </row>
    <row r="331">
      <c r="C331" s="16"/>
      <c r="F331" s="18"/>
    </row>
    <row r="332">
      <c r="C332" s="16"/>
      <c r="F332" s="18"/>
    </row>
    <row r="333">
      <c r="C333" s="16"/>
      <c r="F333" s="18"/>
    </row>
    <row r="334">
      <c r="C334" s="16"/>
      <c r="F334" s="18"/>
    </row>
    <row r="335">
      <c r="C335" s="16"/>
      <c r="F335" s="18"/>
    </row>
    <row r="336">
      <c r="C336" s="16"/>
      <c r="F336" s="18"/>
    </row>
    <row r="337">
      <c r="C337" s="16"/>
      <c r="F337" s="18"/>
    </row>
    <row r="338">
      <c r="C338" s="16"/>
      <c r="F338" s="18"/>
    </row>
    <row r="339">
      <c r="C339" s="16"/>
      <c r="F339" s="18"/>
    </row>
    <row r="340">
      <c r="C340" s="16"/>
      <c r="F340" s="18"/>
    </row>
    <row r="341">
      <c r="C341" s="16"/>
      <c r="F341" s="18"/>
    </row>
    <row r="342">
      <c r="C342" s="16"/>
      <c r="F342" s="18"/>
    </row>
    <row r="343">
      <c r="C343" s="16"/>
      <c r="F343" s="18"/>
    </row>
    <row r="344">
      <c r="C344" s="16"/>
      <c r="F344" s="18"/>
    </row>
    <row r="345">
      <c r="C345" s="16"/>
      <c r="F345" s="18"/>
    </row>
    <row r="346">
      <c r="C346" s="16"/>
      <c r="F346" s="18"/>
    </row>
    <row r="347">
      <c r="C347" s="16"/>
      <c r="F347" s="18"/>
    </row>
    <row r="348">
      <c r="C348" s="16"/>
      <c r="F348" s="18"/>
    </row>
    <row r="349">
      <c r="C349" s="16"/>
      <c r="F349" s="18"/>
    </row>
    <row r="350">
      <c r="C350" s="16"/>
      <c r="F350" s="18"/>
    </row>
    <row r="351">
      <c r="C351" s="16"/>
      <c r="F351" s="18"/>
    </row>
    <row r="352">
      <c r="C352" s="16"/>
      <c r="F352" s="18"/>
    </row>
    <row r="353">
      <c r="C353" s="16"/>
      <c r="F353" s="18"/>
    </row>
    <row r="354">
      <c r="C354" s="16"/>
      <c r="F354" s="18"/>
    </row>
    <row r="355">
      <c r="C355" s="16"/>
      <c r="F355" s="18"/>
    </row>
    <row r="356">
      <c r="C356" s="16"/>
      <c r="F356" s="18"/>
    </row>
    <row r="357">
      <c r="C357" s="16"/>
      <c r="F357" s="18"/>
    </row>
    <row r="358">
      <c r="C358" s="16"/>
      <c r="F358" s="18"/>
    </row>
    <row r="359">
      <c r="C359" s="16"/>
      <c r="F359" s="18"/>
    </row>
    <row r="360">
      <c r="C360" s="16"/>
      <c r="F360" s="18"/>
    </row>
    <row r="361">
      <c r="C361" s="16"/>
      <c r="F361" s="18"/>
    </row>
    <row r="362">
      <c r="C362" s="16"/>
      <c r="F362" s="18"/>
    </row>
    <row r="363">
      <c r="C363" s="16"/>
      <c r="F363" s="18"/>
    </row>
    <row r="364">
      <c r="C364" s="16"/>
      <c r="F364" s="18"/>
    </row>
    <row r="365">
      <c r="C365" s="16"/>
      <c r="F365" s="18"/>
    </row>
    <row r="366">
      <c r="C366" s="16"/>
      <c r="F366" s="18"/>
    </row>
    <row r="367">
      <c r="C367" s="16"/>
      <c r="F367" s="18"/>
    </row>
    <row r="368">
      <c r="C368" s="16"/>
      <c r="F368" s="18"/>
    </row>
    <row r="369">
      <c r="C369" s="16"/>
      <c r="F369" s="18"/>
    </row>
    <row r="370">
      <c r="C370" s="16"/>
      <c r="F370" s="18"/>
    </row>
    <row r="371">
      <c r="C371" s="16"/>
      <c r="F371" s="18"/>
    </row>
    <row r="372">
      <c r="C372" s="16"/>
      <c r="F372" s="18"/>
    </row>
    <row r="373">
      <c r="C373" s="16"/>
      <c r="F373" s="18"/>
    </row>
    <row r="374">
      <c r="C374" s="16"/>
      <c r="F374" s="18"/>
    </row>
    <row r="375">
      <c r="C375" s="16"/>
      <c r="F375" s="18"/>
    </row>
    <row r="376">
      <c r="C376" s="16"/>
      <c r="F376" s="18"/>
    </row>
    <row r="377">
      <c r="C377" s="16"/>
      <c r="F377" s="18"/>
    </row>
    <row r="378">
      <c r="C378" s="16"/>
      <c r="F378" s="18"/>
    </row>
    <row r="379">
      <c r="C379" s="16"/>
      <c r="F379" s="18"/>
    </row>
    <row r="380">
      <c r="C380" s="16"/>
      <c r="F380" s="18"/>
    </row>
    <row r="381">
      <c r="C381" s="16"/>
      <c r="F381" s="18"/>
    </row>
    <row r="382">
      <c r="C382" s="16"/>
      <c r="F382" s="18"/>
    </row>
    <row r="383">
      <c r="C383" s="16"/>
      <c r="F383" s="18"/>
    </row>
    <row r="384">
      <c r="C384" s="16"/>
      <c r="F384" s="18"/>
    </row>
    <row r="385">
      <c r="C385" s="16"/>
      <c r="F385" s="18"/>
    </row>
    <row r="386">
      <c r="C386" s="16"/>
      <c r="F386" s="18"/>
    </row>
    <row r="387">
      <c r="C387" s="16"/>
      <c r="F387" s="18"/>
    </row>
    <row r="388">
      <c r="C388" s="16"/>
      <c r="F388" s="18"/>
    </row>
    <row r="389">
      <c r="C389" s="16"/>
      <c r="F389" s="18"/>
    </row>
    <row r="390">
      <c r="C390" s="16"/>
      <c r="F390" s="18"/>
    </row>
    <row r="391">
      <c r="C391" s="16"/>
      <c r="F391" s="18"/>
    </row>
    <row r="392">
      <c r="C392" s="16"/>
      <c r="F392" s="18"/>
    </row>
    <row r="393">
      <c r="C393" s="16"/>
      <c r="F393" s="18"/>
    </row>
    <row r="394">
      <c r="C394" s="16"/>
      <c r="F394" s="18"/>
    </row>
    <row r="395">
      <c r="C395" s="16"/>
      <c r="F395" s="18"/>
    </row>
    <row r="396">
      <c r="C396" s="16"/>
      <c r="F396" s="18"/>
    </row>
    <row r="397">
      <c r="C397" s="16"/>
      <c r="F397" s="18"/>
    </row>
    <row r="398">
      <c r="C398" s="16"/>
      <c r="F398" s="18"/>
    </row>
    <row r="399">
      <c r="C399" s="16"/>
      <c r="F399" s="18"/>
    </row>
    <row r="400">
      <c r="C400" s="16"/>
      <c r="F400" s="18"/>
    </row>
    <row r="401">
      <c r="C401" s="16"/>
      <c r="F401" s="18"/>
    </row>
    <row r="402">
      <c r="C402" s="16"/>
      <c r="F402" s="18"/>
    </row>
    <row r="403">
      <c r="C403" s="16"/>
      <c r="F403" s="18"/>
    </row>
    <row r="404">
      <c r="C404" s="16"/>
      <c r="F404" s="18"/>
    </row>
    <row r="405">
      <c r="C405" s="16"/>
      <c r="F405" s="18"/>
    </row>
    <row r="406">
      <c r="C406" s="16"/>
      <c r="F406" s="18"/>
    </row>
    <row r="407">
      <c r="C407" s="16"/>
      <c r="F407" s="18"/>
    </row>
    <row r="408">
      <c r="C408" s="16"/>
      <c r="F408" s="18"/>
    </row>
    <row r="409">
      <c r="C409" s="16"/>
      <c r="F409" s="18"/>
    </row>
    <row r="410">
      <c r="C410" s="16"/>
      <c r="F410" s="18"/>
    </row>
    <row r="411">
      <c r="C411" s="16"/>
      <c r="F411" s="18"/>
    </row>
    <row r="412">
      <c r="C412" s="16"/>
      <c r="F412" s="18"/>
    </row>
    <row r="413">
      <c r="C413" s="16"/>
      <c r="F413" s="18"/>
    </row>
    <row r="414">
      <c r="C414" s="16"/>
      <c r="F414" s="18"/>
    </row>
    <row r="415">
      <c r="C415" s="16"/>
      <c r="F415" s="18"/>
    </row>
    <row r="416">
      <c r="C416" s="16"/>
      <c r="F416" s="18"/>
    </row>
    <row r="417">
      <c r="C417" s="16"/>
      <c r="F417" s="18"/>
    </row>
    <row r="418">
      <c r="C418" s="16"/>
      <c r="F418" s="18"/>
    </row>
    <row r="419">
      <c r="C419" s="16"/>
      <c r="F419" s="18"/>
    </row>
    <row r="420">
      <c r="C420" s="16"/>
      <c r="F420" s="18"/>
    </row>
    <row r="421">
      <c r="C421" s="16"/>
      <c r="F421" s="18"/>
    </row>
    <row r="422">
      <c r="C422" s="16"/>
      <c r="F422" s="18"/>
    </row>
    <row r="423">
      <c r="C423" s="16"/>
      <c r="F423" s="18"/>
    </row>
    <row r="424">
      <c r="C424" s="16"/>
      <c r="F424" s="18"/>
    </row>
    <row r="425">
      <c r="C425" s="16"/>
      <c r="F425" s="18"/>
    </row>
    <row r="426">
      <c r="C426" s="16"/>
      <c r="F426" s="18"/>
    </row>
    <row r="427">
      <c r="C427" s="16"/>
      <c r="F427" s="18"/>
    </row>
    <row r="428">
      <c r="C428" s="16"/>
      <c r="F428" s="18"/>
    </row>
    <row r="429">
      <c r="C429" s="16"/>
      <c r="F429" s="18"/>
    </row>
    <row r="430">
      <c r="C430" s="16"/>
      <c r="F430" s="18"/>
    </row>
    <row r="431">
      <c r="C431" s="16"/>
      <c r="F431" s="18"/>
    </row>
    <row r="432">
      <c r="C432" s="16"/>
      <c r="F432" s="18"/>
    </row>
    <row r="433">
      <c r="C433" s="16"/>
      <c r="F433" s="18"/>
    </row>
    <row r="434">
      <c r="C434" s="16"/>
      <c r="F434" s="18"/>
    </row>
    <row r="435">
      <c r="C435" s="16"/>
      <c r="F435" s="18"/>
    </row>
    <row r="436">
      <c r="C436" s="16"/>
      <c r="F436" s="18"/>
    </row>
    <row r="437">
      <c r="C437" s="16"/>
      <c r="F437" s="18"/>
    </row>
    <row r="438">
      <c r="C438" s="16"/>
      <c r="F438" s="18"/>
    </row>
    <row r="439">
      <c r="C439" s="16"/>
      <c r="F439" s="18"/>
    </row>
    <row r="440">
      <c r="C440" s="16"/>
      <c r="F440" s="18"/>
    </row>
    <row r="441">
      <c r="C441" s="16"/>
      <c r="F441" s="18"/>
    </row>
    <row r="442">
      <c r="C442" s="16"/>
      <c r="F442" s="18"/>
    </row>
    <row r="443">
      <c r="C443" s="16"/>
      <c r="F443" s="18"/>
    </row>
    <row r="444">
      <c r="C444" s="16"/>
      <c r="F444" s="18"/>
    </row>
    <row r="445">
      <c r="C445" s="16"/>
      <c r="F445" s="18"/>
    </row>
    <row r="446">
      <c r="C446" s="16"/>
      <c r="F446" s="18"/>
    </row>
    <row r="447">
      <c r="C447" s="16"/>
      <c r="F447" s="18"/>
    </row>
    <row r="448">
      <c r="C448" s="16"/>
      <c r="F448" s="18"/>
    </row>
    <row r="449">
      <c r="C449" s="16"/>
      <c r="F449" s="18"/>
    </row>
    <row r="450">
      <c r="C450" s="16"/>
      <c r="F450" s="18"/>
    </row>
    <row r="451">
      <c r="C451" s="16"/>
      <c r="F451" s="18"/>
    </row>
    <row r="452">
      <c r="C452" s="16"/>
      <c r="F452" s="18"/>
    </row>
    <row r="453">
      <c r="C453" s="16"/>
      <c r="F453" s="18"/>
    </row>
    <row r="454">
      <c r="C454" s="16"/>
      <c r="F454" s="18"/>
    </row>
    <row r="455">
      <c r="C455" s="16"/>
      <c r="F455" s="18"/>
    </row>
    <row r="456">
      <c r="C456" s="16"/>
      <c r="F456" s="18"/>
    </row>
    <row r="457">
      <c r="C457" s="16"/>
      <c r="F457" s="18"/>
    </row>
    <row r="458">
      <c r="C458" s="16"/>
      <c r="F458" s="18"/>
    </row>
    <row r="459">
      <c r="C459" s="16"/>
      <c r="F459" s="18"/>
    </row>
    <row r="460">
      <c r="C460" s="16"/>
      <c r="F460" s="18"/>
    </row>
    <row r="461">
      <c r="C461" s="16"/>
      <c r="F461" s="18"/>
    </row>
    <row r="462">
      <c r="C462" s="16"/>
      <c r="F462" s="18"/>
    </row>
    <row r="463">
      <c r="C463" s="16"/>
      <c r="F463" s="18"/>
    </row>
    <row r="464">
      <c r="C464" s="16"/>
      <c r="F464" s="18"/>
    </row>
    <row r="465">
      <c r="C465" s="16"/>
      <c r="F465" s="18"/>
    </row>
    <row r="466">
      <c r="C466" s="16"/>
      <c r="F466" s="18"/>
    </row>
    <row r="467">
      <c r="C467" s="16"/>
      <c r="F467" s="18"/>
    </row>
    <row r="468">
      <c r="C468" s="16"/>
      <c r="F468" s="18"/>
    </row>
    <row r="469">
      <c r="C469" s="16"/>
      <c r="F469" s="18"/>
    </row>
    <row r="470">
      <c r="C470" s="16"/>
      <c r="F470" s="18"/>
    </row>
    <row r="471">
      <c r="C471" s="16"/>
      <c r="F471" s="18"/>
    </row>
    <row r="472">
      <c r="C472" s="16"/>
      <c r="F472" s="18"/>
    </row>
    <row r="473">
      <c r="C473" s="16"/>
      <c r="F473" s="18"/>
    </row>
    <row r="474">
      <c r="C474" s="16"/>
      <c r="F474" s="18"/>
    </row>
    <row r="475">
      <c r="C475" s="16"/>
      <c r="F475" s="18"/>
    </row>
    <row r="476">
      <c r="C476" s="16"/>
      <c r="F476" s="18"/>
    </row>
    <row r="477">
      <c r="C477" s="16"/>
      <c r="F477" s="18"/>
    </row>
    <row r="478">
      <c r="C478" s="16"/>
      <c r="F478" s="18"/>
    </row>
    <row r="479">
      <c r="C479" s="16"/>
      <c r="F479" s="18"/>
    </row>
    <row r="480">
      <c r="C480" s="16"/>
      <c r="F480" s="18"/>
    </row>
    <row r="481">
      <c r="C481" s="16"/>
      <c r="F481" s="18"/>
    </row>
    <row r="482">
      <c r="C482" s="16"/>
      <c r="F482" s="18"/>
    </row>
    <row r="483">
      <c r="C483" s="16"/>
      <c r="F483" s="18"/>
    </row>
    <row r="484">
      <c r="C484" s="16"/>
      <c r="F484" s="18"/>
    </row>
    <row r="485">
      <c r="C485" s="16"/>
      <c r="F485" s="18"/>
    </row>
    <row r="486">
      <c r="C486" s="16"/>
      <c r="F486" s="18"/>
    </row>
    <row r="487">
      <c r="C487" s="16"/>
      <c r="F487" s="18"/>
    </row>
    <row r="488">
      <c r="C488" s="16"/>
      <c r="F488" s="18"/>
    </row>
    <row r="489">
      <c r="C489" s="16"/>
      <c r="F489" s="18"/>
    </row>
    <row r="490">
      <c r="C490" s="16"/>
      <c r="F490" s="18"/>
    </row>
    <row r="491">
      <c r="C491" s="16"/>
      <c r="F491" s="18"/>
    </row>
    <row r="492">
      <c r="C492" s="16"/>
      <c r="F492" s="18"/>
    </row>
    <row r="493">
      <c r="C493" s="16"/>
      <c r="F493" s="18"/>
    </row>
    <row r="494">
      <c r="C494" s="16"/>
      <c r="F494" s="18"/>
    </row>
    <row r="495">
      <c r="C495" s="16"/>
      <c r="F495" s="18"/>
    </row>
    <row r="496">
      <c r="C496" s="16"/>
      <c r="F496" s="18"/>
    </row>
    <row r="497">
      <c r="C497" s="16"/>
      <c r="F497" s="18"/>
    </row>
    <row r="498">
      <c r="C498" s="16"/>
      <c r="F498" s="18"/>
    </row>
    <row r="499">
      <c r="C499" s="16"/>
      <c r="F499" s="18"/>
    </row>
    <row r="500">
      <c r="C500" s="16"/>
      <c r="F500" s="18"/>
    </row>
    <row r="501">
      <c r="C501" s="16"/>
      <c r="F501" s="18"/>
    </row>
    <row r="502">
      <c r="C502" s="16"/>
      <c r="F502" s="18"/>
    </row>
    <row r="503">
      <c r="C503" s="16"/>
      <c r="F503" s="18"/>
    </row>
    <row r="504">
      <c r="C504" s="16"/>
      <c r="F504" s="18"/>
    </row>
    <row r="505">
      <c r="C505" s="16"/>
      <c r="F505" s="18"/>
    </row>
    <row r="506">
      <c r="C506" s="16"/>
      <c r="F506" s="18"/>
    </row>
    <row r="507">
      <c r="C507" s="16"/>
      <c r="F507" s="18"/>
    </row>
    <row r="508">
      <c r="C508" s="16"/>
      <c r="F508" s="18"/>
    </row>
    <row r="509">
      <c r="C509" s="16"/>
      <c r="F509" s="18"/>
    </row>
    <row r="510">
      <c r="C510" s="16"/>
      <c r="F510" s="18"/>
    </row>
    <row r="511">
      <c r="C511" s="16"/>
      <c r="F511" s="18"/>
    </row>
    <row r="512">
      <c r="C512" s="16"/>
      <c r="F512" s="18"/>
    </row>
    <row r="513">
      <c r="C513" s="16"/>
      <c r="F513" s="18"/>
    </row>
    <row r="514">
      <c r="C514" s="16"/>
      <c r="F514" s="18"/>
    </row>
    <row r="515">
      <c r="C515" s="16"/>
      <c r="F515" s="18"/>
    </row>
    <row r="516">
      <c r="C516" s="16"/>
      <c r="F516" s="18"/>
    </row>
    <row r="517">
      <c r="C517" s="16"/>
      <c r="F517" s="18"/>
    </row>
    <row r="518">
      <c r="C518" s="16"/>
      <c r="F518" s="18"/>
    </row>
    <row r="519">
      <c r="C519" s="16"/>
      <c r="F519" s="18"/>
    </row>
    <row r="520">
      <c r="C520" s="16"/>
      <c r="F520" s="18"/>
    </row>
    <row r="521">
      <c r="C521" s="16"/>
      <c r="F521" s="18"/>
    </row>
    <row r="522">
      <c r="C522" s="16"/>
      <c r="F522" s="18"/>
    </row>
    <row r="523">
      <c r="C523" s="16"/>
      <c r="F523" s="18"/>
    </row>
    <row r="524">
      <c r="C524" s="16"/>
      <c r="F524" s="18"/>
    </row>
    <row r="525">
      <c r="C525" s="16"/>
      <c r="F525" s="18"/>
    </row>
    <row r="526">
      <c r="C526" s="16"/>
      <c r="F526" s="18"/>
    </row>
    <row r="527">
      <c r="C527" s="16"/>
      <c r="F527" s="18"/>
    </row>
    <row r="528">
      <c r="C528" s="16"/>
      <c r="F528" s="18"/>
    </row>
    <row r="529">
      <c r="C529" s="16"/>
      <c r="F529" s="18"/>
    </row>
    <row r="530">
      <c r="C530" s="16"/>
      <c r="F530" s="18"/>
    </row>
    <row r="531">
      <c r="C531" s="16"/>
      <c r="F531" s="18"/>
    </row>
    <row r="532">
      <c r="C532" s="16"/>
      <c r="F532" s="18"/>
    </row>
    <row r="533">
      <c r="C533" s="16"/>
      <c r="F533" s="18"/>
    </row>
    <row r="534">
      <c r="C534" s="16"/>
      <c r="F534" s="18"/>
    </row>
    <row r="535">
      <c r="C535" s="16"/>
      <c r="F535" s="18"/>
    </row>
    <row r="536">
      <c r="C536" s="16"/>
      <c r="F536" s="18"/>
    </row>
    <row r="537">
      <c r="C537" s="16"/>
      <c r="F537" s="18"/>
    </row>
    <row r="538">
      <c r="C538" s="16"/>
      <c r="F538" s="18"/>
    </row>
    <row r="539">
      <c r="C539" s="16"/>
      <c r="F539" s="18"/>
    </row>
    <row r="540">
      <c r="C540" s="16"/>
      <c r="F540" s="18"/>
    </row>
    <row r="541">
      <c r="C541" s="16"/>
      <c r="F541" s="18"/>
    </row>
    <row r="542">
      <c r="C542" s="16"/>
      <c r="F542" s="18"/>
    </row>
    <row r="543">
      <c r="C543" s="16"/>
      <c r="F543" s="18"/>
    </row>
    <row r="544">
      <c r="C544" s="16"/>
      <c r="F544" s="18"/>
    </row>
    <row r="545">
      <c r="C545" s="16"/>
      <c r="F545" s="18"/>
    </row>
    <row r="546">
      <c r="C546" s="16"/>
      <c r="F546" s="18"/>
    </row>
    <row r="547">
      <c r="C547" s="16"/>
      <c r="F547" s="18"/>
    </row>
    <row r="548">
      <c r="C548" s="16"/>
      <c r="F548" s="18"/>
    </row>
    <row r="549">
      <c r="C549" s="16"/>
      <c r="F549" s="18"/>
    </row>
    <row r="550">
      <c r="C550" s="16"/>
      <c r="F550" s="18"/>
    </row>
    <row r="551">
      <c r="C551" s="16"/>
      <c r="F551" s="18"/>
    </row>
    <row r="552">
      <c r="C552" s="16"/>
      <c r="F552" s="18"/>
    </row>
    <row r="553">
      <c r="C553" s="16"/>
      <c r="F553" s="18"/>
    </row>
    <row r="554">
      <c r="C554" s="16"/>
      <c r="F554" s="18"/>
    </row>
    <row r="555">
      <c r="C555" s="16"/>
      <c r="F555" s="18"/>
    </row>
    <row r="556">
      <c r="C556" s="16"/>
      <c r="F556" s="18"/>
    </row>
    <row r="557">
      <c r="C557" s="16"/>
      <c r="F557" s="18"/>
    </row>
    <row r="558">
      <c r="C558" s="16"/>
      <c r="F558" s="18"/>
    </row>
    <row r="559">
      <c r="C559" s="16"/>
      <c r="F559" s="18"/>
    </row>
    <row r="560">
      <c r="C560" s="16"/>
      <c r="F560" s="18"/>
    </row>
    <row r="561">
      <c r="C561" s="16"/>
      <c r="F561" s="18"/>
    </row>
    <row r="562">
      <c r="C562" s="16"/>
      <c r="F562" s="18"/>
    </row>
    <row r="563">
      <c r="C563" s="16"/>
      <c r="F563" s="18"/>
    </row>
    <row r="564">
      <c r="C564" s="16"/>
      <c r="F564" s="18"/>
    </row>
    <row r="565">
      <c r="C565" s="16"/>
      <c r="F565" s="18"/>
    </row>
    <row r="566">
      <c r="C566" s="16"/>
      <c r="F566" s="18"/>
    </row>
    <row r="567">
      <c r="C567" s="16"/>
      <c r="F567" s="18"/>
    </row>
    <row r="568">
      <c r="C568" s="16"/>
      <c r="F568" s="18"/>
    </row>
    <row r="569">
      <c r="C569" s="16"/>
      <c r="F569" s="18"/>
    </row>
    <row r="570">
      <c r="C570" s="16"/>
      <c r="F570" s="18"/>
    </row>
    <row r="571">
      <c r="C571" s="16"/>
      <c r="F571" s="18"/>
    </row>
    <row r="572">
      <c r="C572" s="16"/>
      <c r="F572" s="18"/>
    </row>
    <row r="573">
      <c r="C573" s="16"/>
      <c r="F573" s="18"/>
    </row>
    <row r="574">
      <c r="C574" s="16"/>
      <c r="F574" s="18"/>
    </row>
    <row r="575">
      <c r="C575" s="16"/>
      <c r="F575" s="18"/>
    </row>
    <row r="576">
      <c r="C576" s="16"/>
      <c r="F576" s="18"/>
    </row>
    <row r="577">
      <c r="C577" s="16"/>
      <c r="F577" s="18"/>
    </row>
    <row r="578">
      <c r="C578" s="16"/>
      <c r="F578" s="18"/>
    </row>
    <row r="579">
      <c r="C579" s="16"/>
      <c r="F579" s="18"/>
    </row>
    <row r="580">
      <c r="C580" s="16"/>
      <c r="F580" s="18"/>
    </row>
    <row r="581">
      <c r="C581" s="16"/>
      <c r="F581" s="18"/>
    </row>
    <row r="582">
      <c r="C582" s="16"/>
      <c r="F582" s="18"/>
    </row>
    <row r="583">
      <c r="C583" s="16"/>
      <c r="F583" s="18"/>
    </row>
    <row r="584">
      <c r="C584" s="16"/>
      <c r="F584" s="18"/>
    </row>
    <row r="585">
      <c r="C585" s="16"/>
      <c r="F585" s="18"/>
    </row>
    <row r="586">
      <c r="C586" s="16"/>
      <c r="F586" s="18"/>
    </row>
    <row r="587">
      <c r="C587" s="16"/>
      <c r="F587" s="18"/>
    </row>
    <row r="588">
      <c r="C588" s="16"/>
      <c r="F588" s="18"/>
    </row>
    <row r="589">
      <c r="C589" s="16"/>
      <c r="F589" s="18"/>
    </row>
    <row r="590">
      <c r="C590" s="16"/>
      <c r="F590" s="18"/>
    </row>
    <row r="591">
      <c r="C591" s="16"/>
      <c r="F591" s="18"/>
    </row>
    <row r="592">
      <c r="C592" s="16"/>
      <c r="F592" s="18"/>
    </row>
    <row r="593">
      <c r="C593" s="16"/>
      <c r="F593" s="18"/>
    </row>
    <row r="594">
      <c r="C594" s="16"/>
      <c r="F594" s="18"/>
    </row>
    <row r="595">
      <c r="C595" s="16"/>
      <c r="F595" s="18"/>
    </row>
    <row r="596">
      <c r="C596" s="16"/>
      <c r="F596" s="18"/>
    </row>
    <row r="597">
      <c r="C597" s="16"/>
      <c r="F597" s="18"/>
    </row>
    <row r="598">
      <c r="C598" s="16"/>
      <c r="F598" s="18"/>
    </row>
    <row r="599">
      <c r="C599" s="16"/>
      <c r="F599" s="18"/>
    </row>
    <row r="600">
      <c r="C600" s="16"/>
      <c r="F600" s="18"/>
    </row>
    <row r="601">
      <c r="C601" s="16"/>
      <c r="F601" s="18"/>
    </row>
    <row r="602">
      <c r="C602" s="16"/>
      <c r="F602" s="18"/>
    </row>
    <row r="603">
      <c r="C603" s="16"/>
      <c r="F603" s="18"/>
    </row>
    <row r="604">
      <c r="C604" s="16"/>
      <c r="F604" s="18"/>
    </row>
    <row r="605">
      <c r="C605" s="16"/>
      <c r="F605" s="18"/>
    </row>
    <row r="606">
      <c r="C606" s="16"/>
      <c r="F606" s="18"/>
    </row>
    <row r="607">
      <c r="C607" s="16"/>
      <c r="F607" s="18"/>
    </row>
    <row r="608">
      <c r="C608" s="16"/>
      <c r="F608" s="18"/>
    </row>
    <row r="609">
      <c r="C609" s="16"/>
      <c r="F609" s="18"/>
    </row>
    <row r="610">
      <c r="C610" s="16"/>
      <c r="F610" s="18"/>
    </row>
    <row r="611">
      <c r="C611" s="16"/>
      <c r="F611" s="18"/>
    </row>
    <row r="612">
      <c r="C612" s="16"/>
      <c r="F612" s="18"/>
    </row>
    <row r="613">
      <c r="C613" s="16"/>
      <c r="F613" s="18"/>
    </row>
    <row r="614">
      <c r="C614" s="16"/>
      <c r="F614" s="18"/>
    </row>
    <row r="615">
      <c r="C615" s="16"/>
      <c r="F615" s="18"/>
    </row>
    <row r="616">
      <c r="C616" s="16"/>
      <c r="F616" s="18"/>
    </row>
    <row r="617">
      <c r="C617" s="16"/>
      <c r="F617" s="18"/>
    </row>
    <row r="618">
      <c r="C618" s="16"/>
      <c r="F618" s="18"/>
    </row>
    <row r="619">
      <c r="C619" s="16"/>
      <c r="F619" s="18"/>
    </row>
    <row r="620">
      <c r="C620" s="16"/>
      <c r="F620" s="18"/>
    </row>
    <row r="621">
      <c r="C621" s="16"/>
      <c r="F621" s="18"/>
    </row>
    <row r="622">
      <c r="C622" s="16"/>
      <c r="F622" s="18"/>
    </row>
    <row r="623">
      <c r="C623" s="16"/>
      <c r="F623" s="18"/>
    </row>
    <row r="624">
      <c r="C624" s="16"/>
      <c r="F624" s="18"/>
    </row>
    <row r="625">
      <c r="C625" s="16"/>
      <c r="F625" s="18"/>
    </row>
    <row r="626">
      <c r="C626" s="16"/>
      <c r="F626" s="18"/>
    </row>
    <row r="627">
      <c r="C627" s="16"/>
      <c r="F627" s="18"/>
    </row>
    <row r="628">
      <c r="C628" s="16"/>
      <c r="F628" s="18"/>
    </row>
    <row r="629">
      <c r="C629" s="16"/>
      <c r="F629" s="18"/>
    </row>
    <row r="630">
      <c r="C630" s="16"/>
      <c r="F630" s="18"/>
    </row>
    <row r="631">
      <c r="C631" s="16"/>
      <c r="F631" s="18"/>
    </row>
    <row r="632">
      <c r="C632" s="16"/>
      <c r="F632" s="18"/>
    </row>
    <row r="633">
      <c r="C633" s="16"/>
      <c r="F633" s="18"/>
    </row>
    <row r="634">
      <c r="C634" s="16"/>
      <c r="F634" s="18"/>
    </row>
    <row r="635">
      <c r="C635" s="16"/>
      <c r="F635" s="18"/>
    </row>
    <row r="636">
      <c r="C636" s="16"/>
      <c r="F636" s="18"/>
    </row>
    <row r="637">
      <c r="C637" s="16"/>
      <c r="F637" s="18"/>
    </row>
    <row r="638">
      <c r="C638" s="16"/>
      <c r="F638" s="18"/>
    </row>
    <row r="639">
      <c r="C639" s="16"/>
      <c r="F639" s="18"/>
    </row>
    <row r="640">
      <c r="C640" s="16"/>
      <c r="F640" s="18"/>
    </row>
    <row r="641">
      <c r="C641" s="16"/>
      <c r="F641" s="18"/>
    </row>
    <row r="642">
      <c r="C642" s="16"/>
      <c r="F642" s="18"/>
    </row>
    <row r="643">
      <c r="C643" s="16"/>
      <c r="F643" s="18"/>
    </row>
    <row r="644">
      <c r="C644" s="16"/>
      <c r="F644" s="18"/>
    </row>
    <row r="645">
      <c r="C645" s="16"/>
      <c r="F645" s="18"/>
    </row>
    <row r="646">
      <c r="C646" s="16"/>
      <c r="F646" s="18"/>
    </row>
    <row r="647">
      <c r="C647" s="16"/>
      <c r="F647" s="18"/>
    </row>
    <row r="648">
      <c r="C648" s="16"/>
      <c r="F648" s="18"/>
    </row>
    <row r="649">
      <c r="C649" s="16"/>
      <c r="F649" s="18"/>
    </row>
    <row r="650">
      <c r="C650" s="16"/>
      <c r="F650" s="18"/>
    </row>
    <row r="651">
      <c r="C651" s="16"/>
      <c r="F651" s="18"/>
    </row>
    <row r="652">
      <c r="C652" s="16"/>
      <c r="F652" s="18"/>
    </row>
    <row r="653">
      <c r="C653" s="16"/>
      <c r="F653" s="18"/>
    </row>
    <row r="654">
      <c r="C654" s="16"/>
      <c r="F654" s="18"/>
    </row>
    <row r="655">
      <c r="C655" s="16"/>
      <c r="F655" s="18"/>
    </row>
    <row r="656">
      <c r="C656" s="16"/>
      <c r="F656" s="18"/>
    </row>
    <row r="657">
      <c r="C657" s="16"/>
      <c r="F657" s="18"/>
    </row>
    <row r="658">
      <c r="C658" s="16"/>
      <c r="F658" s="18"/>
    </row>
    <row r="659">
      <c r="C659" s="16"/>
      <c r="F659" s="18"/>
    </row>
    <row r="660">
      <c r="C660" s="16"/>
      <c r="F660" s="18"/>
    </row>
    <row r="661">
      <c r="C661" s="16"/>
      <c r="F661" s="18"/>
    </row>
    <row r="662">
      <c r="C662" s="16"/>
      <c r="F662" s="18"/>
    </row>
    <row r="663">
      <c r="C663" s="16"/>
      <c r="F663" s="18"/>
    </row>
    <row r="664">
      <c r="C664" s="16"/>
      <c r="F664" s="18"/>
    </row>
    <row r="665">
      <c r="C665" s="16"/>
      <c r="F665" s="18"/>
    </row>
    <row r="666">
      <c r="C666" s="16"/>
      <c r="F666" s="18"/>
    </row>
    <row r="667">
      <c r="C667" s="16"/>
      <c r="F667" s="18"/>
    </row>
    <row r="668">
      <c r="C668" s="16"/>
      <c r="F668" s="18"/>
    </row>
    <row r="669">
      <c r="C669" s="16"/>
      <c r="F669" s="18"/>
    </row>
    <row r="670">
      <c r="C670" s="16"/>
      <c r="F670" s="18"/>
    </row>
    <row r="671">
      <c r="C671" s="16"/>
      <c r="F671" s="18"/>
    </row>
    <row r="672">
      <c r="C672" s="16"/>
      <c r="F672" s="18"/>
    </row>
    <row r="673">
      <c r="C673" s="16"/>
      <c r="F673" s="18"/>
    </row>
    <row r="674">
      <c r="C674" s="16"/>
      <c r="F674" s="18"/>
    </row>
    <row r="675">
      <c r="C675" s="16"/>
      <c r="F675" s="18"/>
    </row>
    <row r="676">
      <c r="C676" s="16"/>
      <c r="F676" s="18"/>
    </row>
    <row r="677">
      <c r="C677" s="16"/>
      <c r="F677" s="18"/>
    </row>
    <row r="678">
      <c r="C678" s="16"/>
      <c r="F678" s="18"/>
    </row>
    <row r="679">
      <c r="C679" s="16"/>
      <c r="F679" s="18"/>
    </row>
    <row r="680">
      <c r="C680" s="16"/>
      <c r="F680" s="18"/>
    </row>
    <row r="681">
      <c r="C681" s="16"/>
      <c r="F681" s="18"/>
    </row>
    <row r="682">
      <c r="C682" s="16"/>
      <c r="F682" s="18"/>
    </row>
    <row r="683">
      <c r="C683" s="16"/>
      <c r="F683" s="18"/>
    </row>
    <row r="684">
      <c r="C684" s="16"/>
      <c r="F684" s="18"/>
    </row>
    <row r="685">
      <c r="C685" s="16"/>
      <c r="F685" s="18"/>
    </row>
    <row r="686">
      <c r="C686" s="16"/>
      <c r="F686" s="18"/>
    </row>
    <row r="687">
      <c r="C687" s="16"/>
      <c r="F687" s="18"/>
    </row>
    <row r="688">
      <c r="C688" s="16"/>
      <c r="F688" s="18"/>
    </row>
    <row r="689">
      <c r="C689" s="16"/>
      <c r="F689" s="18"/>
    </row>
    <row r="690">
      <c r="C690" s="16"/>
      <c r="F690" s="18"/>
    </row>
    <row r="691">
      <c r="C691" s="16"/>
      <c r="F691" s="18"/>
    </row>
    <row r="692">
      <c r="C692" s="16"/>
      <c r="F692" s="18"/>
    </row>
    <row r="693">
      <c r="C693" s="16"/>
      <c r="F693" s="18"/>
    </row>
    <row r="694">
      <c r="C694" s="16"/>
      <c r="F694" s="18"/>
    </row>
    <row r="695">
      <c r="C695" s="16"/>
      <c r="F695" s="18"/>
    </row>
    <row r="696">
      <c r="C696" s="16"/>
      <c r="F696" s="18"/>
    </row>
    <row r="697">
      <c r="C697" s="16"/>
      <c r="F697" s="18"/>
    </row>
    <row r="698">
      <c r="C698" s="16"/>
      <c r="F698" s="18"/>
    </row>
    <row r="699">
      <c r="C699" s="16"/>
      <c r="F699" s="18"/>
    </row>
    <row r="700">
      <c r="C700" s="16"/>
      <c r="F700" s="18"/>
    </row>
    <row r="701">
      <c r="C701" s="16"/>
      <c r="F701" s="18"/>
    </row>
    <row r="702">
      <c r="C702" s="16"/>
      <c r="F702" s="18"/>
    </row>
    <row r="703">
      <c r="C703" s="16"/>
      <c r="F703" s="18"/>
    </row>
    <row r="704">
      <c r="C704" s="16"/>
      <c r="F704" s="18"/>
    </row>
    <row r="705">
      <c r="C705" s="16"/>
      <c r="F705" s="18"/>
    </row>
    <row r="706">
      <c r="C706" s="16"/>
      <c r="F706" s="18"/>
    </row>
    <row r="707">
      <c r="C707" s="16"/>
      <c r="F707" s="18"/>
    </row>
    <row r="708">
      <c r="C708" s="16"/>
      <c r="F708" s="18"/>
    </row>
    <row r="709">
      <c r="C709" s="16"/>
      <c r="F709" s="18"/>
    </row>
    <row r="710">
      <c r="C710" s="16"/>
      <c r="F710" s="18"/>
    </row>
    <row r="711">
      <c r="C711" s="16"/>
      <c r="F711" s="18"/>
    </row>
    <row r="712">
      <c r="C712" s="16"/>
      <c r="F712" s="18"/>
    </row>
    <row r="713">
      <c r="C713" s="16"/>
      <c r="F713" s="18"/>
    </row>
    <row r="714">
      <c r="C714" s="16"/>
      <c r="F714" s="18"/>
    </row>
    <row r="715">
      <c r="C715" s="16"/>
      <c r="F715" s="18"/>
    </row>
    <row r="716">
      <c r="C716" s="16"/>
      <c r="F716" s="18"/>
    </row>
    <row r="717">
      <c r="C717" s="16"/>
      <c r="F717" s="18"/>
    </row>
    <row r="718">
      <c r="C718" s="16"/>
      <c r="F718" s="18"/>
    </row>
    <row r="719">
      <c r="C719" s="16"/>
      <c r="F719" s="18"/>
    </row>
    <row r="720">
      <c r="C720" s="16"/>
      <c r="F720" s="18"/>
    </row>
    <row r="721">
      <c r="C721" s="16"/>
      <c r="F721" s="18"/>
    </row>
    <row r="722">
      <c r="C722" s="16"/>
      <c r="F722" s="18"/>
    </row>
    <row r="723">
      <c r="C723" s="16"/>
      <c r="F723" s="18"/>
    </row>
    <row r="724">
      <c r="C724" s="16"/>
      <c r="F724" s="18"/>
    </row>
    <row r="725">
      <c r="C725" s="16"/>
      <c r="F725" s="18"/>
    </row>
    <row r="726">
      <c r="C726" s="16"/>
      <c r="F726" s="18"/>
    </row>
    <row r="727">
      <c r="C727" s="16"/>
      <c r="F727" s="18"/>
    </row>
    <row r="728">
      <c r="C728" s="16"/>
      <c r="F728" s="18"/>
    </row>
    <row r="729">
      <c r="C729" s="16"/>
      <c r="F729" s="18"/>
    </row>
    <row r="730">
      <c r="C730" s="16"/>
      <c r="F730" s="18"/>
    </row>
    <row r="731">
      <c r="C731" s="16"/>
      <c r="F731" s="18"/>
    </row>
    <row r="732">
      <c r="C732" s="16"/>
      <c r="F732" s="18"/>
    </row>
    <row r="733">
      <c r="C733" s="16"/>
      <c r="F733" s="18"/>
    </row>
    <row r="734">
      <c r="C734" s="16"/>
      <c r="F734" s="18"/>
    </row>
    <row r="735">
      <c r="C735" s="16"/>
      <c r="F735" s="18"/>
    </row>
    <row r="736">
      <c r="C736" s="16"/>
      <c r="F736" s="18"/>
    </row>
    <row r="737">
      <c r="C737" s="16"/>
      <c r="F737" s="18"/>
    </row>
    <row r="738">
      <c r="C738" s="16"/>
      <c r="F738" s="18"/>
    </row>
    <row r="739">
      <c r="C739" s="16"/>
      <c r="F739" s="18"/>
    </row>
    <row r="740">
      <c r="C740" s="16"/>
      <c r="F740" s="18"/>
    </row>
    <row r="741">
      <c r="C741" s="16"/>
      <c r="F741" s="18"/>
    </row>
    <row r="742">
      <c r="C742" s="16"/>
      <c r="F742" s="18"/>
    </row>
    <row r="743">
      <c r="C743" s="16"/>
      <c r="F743" s="18"/>
    </row>
    <row r="744">
      <c r="C744" s="16"/>
      <c r="F744" s="18"/>
    </row>
    <row r="745">
      <c r="C745" s="16"/>
      <c r="F745" s="18"/>
    </row>
    <row r="746">
      <c r="C746" s="16"/>
      <c r="F746" s="18"/>
    </row>
    <row r="747">
      <c r="C747" s="16"/>
      <c r="F747" s="18"/>
    </row>
    <row r="748">
      <c r="C748" s="16"/>
      <c r="F748" s="18"/>
    </row>
    <row r="749">
      <c r="C749" s="16"/>
      <c r="F749" s="18"/>
    </row>
    <row r="750">
      <c r="C750" s="16"/>
      <c r="F750" s="18"/>
    </row>
    <row r="751">
      <c r="C751" s="16"/>
      <c r="F751" s="18"/>
    </row>
    <row r="752">
      <c r="C752" s="16"/>
      <c r="F752" s="18"/>
    </row>
    <row r="753">
      <c r="C753" s="16"/>
      <c r="F753" s="18"/>
    </row>
    <row r="754">
      <c r="C754" s="16"/>
      <c r="F754" s="18"/>
    </row>
    <row r="755">
      <c r="C755" s="16"/>
      <c r="F755" s="18"/>
    </row>
    <row r="756">
      <c r="C756" s="16"/>
      <c r="F756" s="18"/>
    </row>
    <row r="757">
      <c r="C757" s="16"/>
      <c r="F757" s="18"/>
    </row>
    <row r="758">
      <c r="C758" s="16"/>
      <c r="F758" s="18"/>
    </row>
    <row r="759">
      <c r="C759" s="16"/>
      <c r="F759" s="18"/>
    </row>
    <row r="760">
      <c r="C760" s="16"/>
      <c r="F760" s="18"/>
    </row>
    <row r="761">
      <c r="C761" s="16"/>
      <c r="F761" s="18"/>
    </row>
    <row r="762">
      <c r="C762" s="16"/>
      <c r="F762" s="18"/>
    </row>
    <row r="763">
      <c r="C763" s="16"/>
      <c r="F763" s="18"/>
    </row>
    <row r="764">
      <c r="C764" s="16"/>
      <c r="F764" s="18"/>
    </row>
    <row r="765">
      <c r="C765" s="16"/>
      <c r="F765" s="18"/>
    </row>
    <row r="766">
      <c r="C766" s="16"/>
      <c r="F766" s="18"/>
    </row>
    <row r="767">
      <c r="C767" s="16"/>
      <c r="F767" s="18"/>
    </row>
    <row r="768">
      <c r="C768" s="16"/>
      <c r="F768" s="18"/>
    </row>
    <row r="769">
      <c r="C769" s="16"/>
      <c r="F769" s="18"/>
    </row>
    <row r="770">
      <c r="C770" s="16"/>
      <c r="F770" s="18"/>
    </row>
    <row r="771">
      <c r="C771" s="16"/>
      <c r="F771" s="18"/>
    </row>
    <row r="772">
      <c r="C772" s="16"/>
      <c r="F772" s="18"/>
    </row>
    <row r="773">
      <c r="C773" s="16"/>
      <c r="F773" s="18"/>
    </row>
    <row r="774">
      <c r="C774" s="16"/>
      <c r="F774" s="18"/>
    </row>
    <row r="775">
      <c r="C775" s="16"/>
      <c r="F775" s="18"/>
    </row>
    <row r="776">
      <c r="C776" s="16"/>
      <c r="F776" s="18"/>
    </row>
    <row r="777">
      <c r="C777" s="16"/>
      <c r="F777" s="18"/>
    </row>
    <row r="778">
      <c r="C778" s="16"/>
      <c r="F778" s="18"/>
    </row>
    <row r="779">
      <c r="C779" s="16"/>
      <c r="F779" s="18"/>
    </row>
    <row r="780">
      <c r="C780" s="16"/>
      <c r="F780" s="18"/>
    </row>
    <row r="781">
      <c r="C781" s="16"/>
      <c r="F781" s="18"/>
    </row>
    <row r="782">
      <c r="C782" s="16"/>
      <c r="F782" s="18"/>
    </row>
    <row r="783">
      <c r="C783" s="16"/>
      <c r="F783" s="18"/>
    </row>
    <row r="784">
      <c r="C784" s="16"/>
      <c r="F784" s="18"/>
    </row>
    <row r="785">
      <c r="C785" s="16"/>
      <c r="F785" s="18"/>
    </row>
    <row r="786">
      <c r="C786" s="16"/>
      <c r="F786" s="18"/>
    </row>
    <row r="787">
      <c r="C787" s="16"/>
      <c r="F787" s="18"/>
    </row>
    <row r="788">
      <c r="C788" s="16"/>
      <c r="F788" s="18"/>
    </row>
    <row r="789">
      <c r="C789" s="16"/>
      <c r="F789" s="18"/>
    </row>
    <row r="790">
      <c r="C790" s="16"/>
      <c r="F790" s="18"/>
    </row>
    <row r="791">
      <c r="C791" s="16"/>
      <c r="F791" s="18"/>
    </row>
    <row r="792">
      <c r="C792" s="16"/>
      <c r="F792" s="18"/>
    </row>
    <row r="793">
      <c r="C793" s="16"/>
      <c r="F793" s="18"/>
    </row>
    <row r="794">
      <c r="C794" s="16"/>
      <c r="F794" s="18"/>
    </row>
    <row r="795">
      <c r="C795" s="16"/>
      <c r="F795" s="18"/>
    </row>
    <row r="796">
      <c r="C796" s="16"/>
      <c r="F796" s="18"/>
    </row>
    <row r="797">
      <c r="C797" s="16"/>
      <c r="F797" s="18"/>
    </row>
    <row r="798">
      <c r="C798" s="16"/>
      <c r="F798" s="18"/>
    </row>
    <row r="799">
      <c r="C799" s="16"/>
      <c r="F799" s="18"/>
    </row>
    <row r="800">
      <c r="C800" s="16"/>
      <c r="F800" s="18"/>
    </row>
    <row r="801">
      <c r="C801" s="16"/>
      <c r="F801" s="18"/>
    </row>
    <row r="802">
      <c r="C802" s="16"/>
      <c r="F802" s="18"/>
    </row>
    <row r="803">
      <c r="C803" s="16"/>
      <c r="F803" s="18"/>
    </row>
    <row r="804">
      <c r="C804" s="16"/>
      <c r="F804" s="18"/>
    </row>
    <row r="805">
      <c r="C805" s="16"/>
      <c r="F805" s="18"/>
    </row>
    <row r="806">
      <c r="C806" s="16"/>
      <c r="F806" s="18"/>
    </row>
    <row r="807">
      <c r="C807" s="16"/>
      <c r="F807" s="18"/>
    </row>
    <row r="808">
      <c r="C808" s="16"/>
      <c r="F808" s="18"/>
    </row>
    <row r="809">
      <c r="C809" s="16"/>
      <c r="F809" s="18"/>
    </row>
    <row r="810">
      <c r="C810" s="16"/>
      <c r="F810" s="18"/>
    </row>
    <row r="811">
      <c r="C811" s="16"/>
      <c r="F811" s="18"/>
    </row>
    <row r="812">
      <c r="C812" s="16"/>
      <c r="F812" s="18"/>
    </row>
    <row r="813">
      <c r="C813" s="16"/>
      <c r="F813" s="18"/>
    </row>
    <row r="814">
      <c r="C814" s="16"/>
      <c r="F814" s="18"/>
    </row>
    <row r="815">
      <c r="C815" s="16"/>
      <c r="F815" s="18"/>
    </row>
    <row r="816">
      <c r="C816" s="16"/>
      <c r="F816" s="18"/>
    </row>
    <row r="817">
      <c r="C817" s="16"/>
      <c r="F817" s="18"/>
    </row>
    <row r="818">
      <c r="C818" s="16"/>
      <c r="F818" s="18"/>
    </row>
    <row r="819">
      <c r="C819" s="16"/>
      <c r="F819" s="18"/>
    </row>
    <row r="820">
      <c r="C820" s="16"/>
      <c r="F820" s="18"/>
    </row>
    <row r="821">
      <c r="C821" s="16"/>
      <c r="F821" s="18"/>
    </row>
    <row r="822">
      <c r="C822" s="16"/>
      <c r="F822" s="18"/>
    </row>
    <row r="823">
      <c r="C823" s="16"/>
      <c r="F823" s="18"/>
    </row>
    <row r="824">
      <c r="C824" s="16"/>
      <c r="F824" s="18"/>
    </row>
    <row r="825">
      <c r="C825" s="16"/>
      <c r="F825" s="18"/>
    </row>
    <row r="826">
      <c r="C826" s="16"/>
      <c r="F826" s="18"/>
    </row>
    <row r="827">
      <c r="C827" s="16"/>
      <c r="F827" s="18"/>
    </row>
    <row r="828">
      <c r="C828" s="16"/>
      <c r="F828" s="18"/>
    </row>
    <row r="829">
      <c r="C829" s="16"/>
      <c r="F829" s="18"/>
    </row>
    <row r="830">
      <c r="C830" s="16"/>
      <c r="F830" s="18"/>
    </row>
    <row r="831">
      <c r="C831" s="16"/>
      <c r="F831" s="18"/>
    </row>
    <row r="832">
      <c r="C832" s="16"/>
      <c r="F832" s="18"/>
    </row>
    <row r="833">
      <c r="C833" s="16"/>
      <c r="F833" s="18"/>
    </row>
    <row r="834">
      <c r="C834" s="16"/>
      <c r="F834" s="18"/>
    </row>
    <row r="835">
      <c r="C835" s="16"/>
      <c r="F835" s="18"/>
    </row>
    <row r="836">
      <c r="C836" s="16"/>
      <c r="F836" s="18"/>
    </row>
    <row r="837">
      <c r="C837" s="16"/>
      <c r="F837" s="18"/>
    </row>
    <row r="838">
      <c r="C838" s="16"/>
      <c r="F838" s="18"/>
    </row>
    <row r="839">
      <c r="C839" s="16"/>
      <c r="F839" s="18"/>
    </row>
    <row r="840">
      <c r="C840" s="16"/>
      <c r="F840" s="18"/>
    </row>
    <row r="841">
      <c r="C841" s="16"/>
      <c r="F841" s="18"/>
    </row>
    <row r="842">
      <c r="C842" s="16"/>
      <c r="F842" s="18"/>
    </row>
    <row r="843">
      <c r="C843" s="16"/>
      <c r="F843" s="18"/>
    </row>
    <row r="844">
      <c r="C844" s="16"/>
      <c r="F844" s="18"/>
    </row>
    <row r="845">
      <c r="C845" s="16"/>
      <c r="F845" s="18"/>
    </row>
    <row r="846">
      <c r="C846" s="16"/>
      <c r="F846" s="18"/>
    </row>
    <row r="847">
      <c r="C847" s="16"/>
      <c r="F847" s="18"/>
    </row>
    <row r="848">
      <c r="C848" s="16"/>
      <c r="F848" s="18"/>
    </row>
    <row r="849">
      <c r="C849" s="16"/>
      <c r="F849" s="18"/>
    </row>
    <row r="850">
      <c r="C850" s="16"/>
      <c r="F850" s="18"/>
    </row>
    <row r="851">
      <c r="C851" s="16"/>
      <c r="F851" s="18"/>
    </row>
    <row r="852">
      <c r="C852" s="16"/>
      <c r="F852" s="18"/>
    </row>
    <row r="853">
      <c r="C853" s="16"/>
      <c r="F853" s="18"/>
    </row>
    <row r="854">
      <c r="C854" s="16"/>
      <c r="F854" s="18"/>
    </row>
    <row r="855">
      <c r="C855" s="16"/>
      <c r="F855" s="18"/>
    </row>
    <row r="856">
      <c r="C856" s="16"/>
      <c r="F856" s="18"/>
    </row>
    <row r="857">
      <c r="C857" s="16"/>
      <c r="F857" s="18"/>
    </row>
    <row r="858">
      <c r="C858" s="16"/>
      <c r="F858" s="18"/>
    </row>
    <row r="859">
      <c r="C859" s="16"/>
      <c r="F859" s="18"/>
    </row>
    <row r="860">
      <c r="C860" s="16"/>
      <c r="F860" s="18"/>
    </row>
    <row r="861">
      <c r="C861" s="16"/>
      <c r="F861" s="18"/>
    </row>
    <row r="862">
      <c r="C862" s="16"/>
      <c r="F862" s="18"/>
    </row>
    <row r="863">
      <c r="C863" s="16"/>
      <c r="F863" s="18"/>
    </row>
    <row r="864">
      <c r="C864" s="16"/>
      <c r="F864" s="18"/>
    </row>
    <row r="865">
      <c r="C865" s="16"/>
      <c r="F865" s="18"/>
    </row>
    <row r="866">
      <c r="C866" s="16"/>
      <c r="F866" s="18"/>
    </row>
    <row r="867">
      <c r="C867" s="16"/>
      <c r="F867" s="18"/>
    </row>
    <row r="868">
      <c r="C868" s="16"/>
      <c r="F868" s="18"/>
    </row>
    <row r="869">
      <c r="C869" s="16"/>
      <c r="F869" s="18"/>
    </row>
    <row r="870">
      <c r="C870" s="16"/>
      <c r="F870" s="18"/>
    </row>
    <row r="871">
      <c r="C871" s="16"/>
      <c r="F871" s="18"/>
    </row>
    <row r="872">
      <c r="C872" s="16"/>
      <c r="F872" s="18"/>
    </row>
    <row r="873">
      <c r="C873" s="16"/>
      <c r="F873" s="18"/>
    </row>
    <row r="874">
      <c r="C874" s="16"/>
      <c r="F874" s="18"/>
    </row>
    <row r="875">
      <c r="C875" s="16"/>
      <c r="F875" s="18"/>
    </row>
    <row r="876">
      <c r="C876" s="16"/>
      <c r="F876" s="18"/>
    </row>
    <row r="877">
      <c r="C877" s="16"/>
      <c r="F877" s="18"/>
    </row>
    <row r="878">
      <c r="C878" s="16"/>
      <c r="F878" s="18"/>
    </row>
    <row r="879">
      <c r="C879" s="16"/>
      <c r="F879" s="18"/>
    </row>
    <row r="880">
      <c r="C880" s="16"/>
      <c r="F880" s="18"/>
    </row>
    <row r="881">
      <c r="C881" s="16"/>
      <c r="F881" s="18"/>
    </row>
    <row r="882">
      <c r="C882" s="16"/>
      <c r="F882" s="18"/>
    </row>
    <row r="883">
      <c r="C883" s="16"/>
      <c r="F883" s="18"/>
    </row>
    <row r="884">
      <c r="C884" s="16"/>
      <c r="F884" s="18"/>
    </row>
    <row r="885">
      <c r="C885" s="16"/>
      <c r="F885" s="18"/>
    </row>
    <row r="886">
      <c r="C886" s="16"/>
      <c r="F886" s="18"/>
    </row>
    <row r="887">
      <c r="C887" s="16"/>
      <c r="F887" s="18"/>
    </row>
    <row r="888">
      <c r="C888" s="16"/>
      <c r="F888" s="18"/>
    </row>
    <row r="889">
      <c r="C889" s="16"/>
      <c r="F889" s="18"/>
    </row>
    <row r="890">
      <c r="C890" s="16"/>
      <c r="F890" s="18"/>
    </row>
    <row r="891">
      <c r="C891" s="16"/>
      <c r="F891" s="18"/>
    </row>
    <row r="892">
      <c r="C892" s="16"/>
      <c r="F892" s="18"/>
    </row>
    <row r="893">
      <c r="C893" s="16"/>
      <c r="F893" s="18"/>
    </row>
    <row r="894">
      <c r="C894" s="16"/>
      <c r="F894" s="18"/>
    </row>
    <row r="895">
      <c r="C895" s="16"/>
      <c r="F895" s="18"/>
    </row>
    <row r="896">
      <c r="C896" s="16"/>
      <c r="F896" s="18"/>
    </row>
    <row r="897">
      <c r="C897" s="16"/>
      <c r="F897" s="18"/>
    </row>
    <row r="898">
      <c r="C898" s="16"/>
      <c r="F898" s="18"/>
    </row>
    <row r="899">
      <c r="C899" s="16"/>
      <c r="F899" s="18"/>
    </row>
    <row r="900">
      <c r="C900" s="16"/>
      <c r="F900" s="18"/>
    </row>
    <row r="901">
      <c r="C901" s="16"/>
      <c r="F901" s="18"/>
    </row>
    <row r="902">
      <c r="C902" s="16"/>
      <c r="F902" s="18"/>
    </row>
    <row r="903">
      <c r="C903" s="16"/>
      <c r="F903" s="18"/>
    </row>
    <row r="904">
      <c r="C904" s="16"/>
      <c r="F904" s="18"/>
    </row>
    <row r="905">
      <c r="C905" s="16"/>
      <c r="F905" s="18"/>
    </row>
    <row r="906">
      <c r="C906" s="16"/>
      <c r="F906" s="18"/>
    </row>
    <row r="907">
      <c r="C907" s="16"/>
      <c r="F907" s="18"/>
    </row>
    <row r="908">
      <c r="C908" s="16"/>
      <c r="F908" s="18"/>
    </row>
    <row r="909">
      <c r="C909" s="16"/>
      <c r="F909" s="18"/>
    </row>
    <row r="910">
      <c r="C910" s="16"/>
      <c r="F910" s="18"/>
    </row>
    <row r="911">
      <c r="C911" s="16"/>
      <c r="F911" s="18"/>
    </row>
    <row r="912">
      <c r="C912" s="16"/>
      <c r="F912" s="18"/>
    </row>
    <row r="913">
      <c r="C913" s="16"/>
      <c r="F913" s="18"/>
    </row>
    <row r="914">
      <c r="C914" s="16"/>
      <c r="F914" s="18"/>
    </row>
    <row r="915">
      <c r="C915" s="16"/>
      <c r="F915" s="18"/>
    </row>
    <row r="916">
      <c r="C916" s="16"/>
      <c r="F916" s="18"/>
    </row>
    <row r="917">
      <c r="C917" s="16"/>
      <c r="F917" s="18"/>
    </row>
    <row r="918">
      <c r="C918" s="16"/>
      <c r="F918" s="18"/>
    </row>
    <row r="919">
      <c r="C919" s="16"/>
      <c r="F919" s="18"/>
    </row>
    <row r="920">
      <c r="C920" s="16"/>
      <c r="F920" s="18"/>
    </row>
    <row r="921">
      <c r="C921" s="16"/>
      <c r="F921" s="18"/>
    </row>
    <row r="922">
      <c r="C922" s="16"/>
      <c r="F922" s="18"/>
    </row>
    <row r="923">
      <c r="C923" s="16"/>
      <c r="F923" s="18"/>
    </row>
    <row r="924">
      <c r="C924" s="16"/>
      <c r="F924" s="18"/>
    </row>
    <row r="925">
      <c r="C925" s="16"/>
      <c r="F925" s="18"/>
    </row>
    <row r="926">
      <c r="C926" s="16"/>
      <c r="F926" s="18"/>
    </row>
    <row r="927">
      <c r="C927" s="16"/>
      <c r="F927" s="18"/>
    </row>
    <row r="928">
      <c r="C928" s="16"/>
      <c r="F928" s="18"/>
    </row>
    <row r="929">
      <c r="C929" s="16"/>
      <c r="F929" s="18"/>
    </row>
    <row r="930">
      <c r="C930" s="16"/>
      <c r="F930" s="18"/>
    </row>
    <row r="931">
      <c r="C931" s="16"/>
      <c r="F931" s="18"/>
    </row>
    <row r="932">
      <c r="C932" s="16"/>
      <c r="F932" s="18"/>
    </row>
    <row r="933">
      <c r="C933" s="16"/>
      <c r="F933" s="18"/>
    </row>
    <row r="934">
      <c r="C934" s="16"/>
      <c r="F934" s="18"/>
    </row>
    <row r="935">
      <c r="C935" s="16"/>
      <c r="F935" s="18"/>
    </row>
    <row r="936">
      <c r="C936" s="16"/>
      <c r="F936" s="18"/>
    </row>
    <row r="937">
      <c r="C937" s="16"/>
      <c r="F937" s="18"/>
    </row>
    <row r="938">
      <c r="C938" s="16"/>
      <c r="F938" s="18"/>
    </row>
    <row r="939">
      <c r="C939" s="16"/>
      <c r="F939" s="18"/>
    </row>
    <row r="940">
      <c r="C940" s="16"/>
      <c r="F940" s="18"/>
    </row>
    <row r="941">
      <c r="C941" s="16"/>
      <c r="F941" s="18"/>
    </row>
    <row r="942">
      <c r="C942" s="16"/>
      <c r="F942" s="18"/>
    </row>
    <row r="943">
      <c r="C943" s="16"/>
      <c r="F943" s="18"/>
    </row>
    <row r="944">
      <c r="C944" s="16"/>
      <c r="F944" s="18"/>
    </row>
    <row r="945">
      <c r="C945" s="16"/>
      <c r="F945" s="18"/>
    </row>
    <row r="946">
      <c r="C946" s="16"/>
      <c r="F946" s="18"/>
    </row>
    <row r="947">
      <c r="C947" s="16"/>
      <c r="F947" s="18"/>
    </row>
    <row r="948">
      <c r="C948" s="16"/>
      <c r="F948" s="18"/>
    </row>
    <row r="949">
      <c r="C949" s="16"/>
      <c r="F949" s="18"/>
    </row>
    <row r="950">
      <c r="C950" s="16"/>
      <c r="F950" s="18"/>
    </row>
    <row r="951">
      <c r="C951" s="16"/>
      <c r="F951" s="18"/>
    </row>
    <row r="952">
      <c r="C952" s="16"/>
      <c r="F952" s="18"/>
    </row>
    <row r="953">
      <c r="C953" s="16"/>
      <c r="F953" s="18"/>
    </row>
    <row r="954">
      <c r="C954" s="16"/>
      <c r="F954" s="18"/>
    </row>
    <row r="955">
      <c r="C955" s="16"/>
      <c r="F955" s="18"/>
    </row>
    <row r="956">
      <c r="C956" s="16"/>
      <c r="F956" s="18"/>
    </row>
    <row r="957">
      <c r="C957" s="16"/>
      <c r="F957" s="18"/>
    </row>
    <row r="958">
      <c r="C958" s="16"/>
      <c r="F958" s="18"/>
    </row>
    <row r="959">
      <c r="C959" s="16"/>
      <c r="F959" s="18"/>
    </row>
    <row r="960">
      <c r="C960" s="16"/>
      <c r="F960" s="18"/>
    </row>
    <row r="961">
      <c r="C961" s="16"/>
      <c r="F961" s="18"/>
    </row>
    <row r="962">
      <c r="C962" s="16"/>
      <c r="F962" s="18"/>
    </row>
    <row r="963">
      <c r="C963" s="16"/>
      <c r="F963" s="18"/>
    </row>
    <row r="964">
      <c r="C964" s="16"/>
      <c r="F964" s="18"/>
    </row>
    <row r="965">
      <c r="C965" s="16"/>
      <c r="F965" s="18"/>
    </row>
    <row r="966">
      <c r="C966" s="16"/>
      <c r="F966" s="18"/>
    </row>
    <row r="967">
      <c r="C967" s="16"/>
      <c r="F967" s="18"/>
    </row>
    <row r="968">
      <c r="C968" s="16"/>
      <c r="F968" s="18"/>
    </row>
    <row r="969">
      <c r="C969" s="16"/>
      <c r="F969" s="18"/>
    </row>
    <row r="970">
      <c r="C970" s="16"/>
      <c r="F970" s="18"/>
    </row>
    <row r="971">
      <c r="C971" s="16"/>
      <c r="F971" s="18"/>
    </row>
    <row r="972">
      <c r="C972" s="16"/>
      <c r="F972" s="18"/>
    </row>
    <row r="973">
      <c r="C973" s="16"/>
      <c r="F973" s="18"/>
    </row>
    <row r="974">
      <c r="C974" s="16"/>
      <c r="F974" s="18"/>
    </row>
    <row r="975">
      <c r="C975" s="16"/>
      <c r="F975" s="18"/>
    </row>
    <row r="976">
      <c r="C976" s="16"/>
      <c r="F976" s="18"/>
    </row>
    <row r="977">
      <c r="C977" s="16"/>
      <c r="F977" s="18"/>
    </row>
    <row r="978">
      <c r="C978" s="16"/>
      <c r="F978" s="18"/>
    </row>
    <row r="979">
      <c r="C979" s="16"/>
      <c r="F979" s="18"/>
    </row>
    <row r="980">
      <c r="C980" s="16"/>
      <c r="F980" s="18"/>
    </row>
    <row r="981">
      <c r="C981" s="16"/>
      <c r="F981" s="18"/>
    </row>
    <row r="982">
      <c r="C982" s="16"/>
      <c r="F982" s="18"/>
    </row>
    <row r="983">
      <c r="C983" s="16"/>
      <c r="F983" s="18"/>
    </row>
    <row r="984">
      <c r="C984" s="16"/>
      <c r="F984" s="18"/>
    </row>
    <row r="985">
      <c r="C985" s="16"/>
      <c r="F985" s="18"/>
    </row>
    <row r="986">
      <c r="C986" s="16"/>
      <c r="F986" s="18"/>
    </row>
    <row r="987">
      <c r="C987" s="16"/>
      <c r="F987" s="18"/>
    </row>
    <row r="988">
      <c r="C988" s="16"/>
      <c r="F988" s="18"/>
    </row>
    <row r="989">
      <c r="C989" s="16"/>
      <c r="F989" s="18"/>
    </row>
    <row r="990">
      <c r="C990" s="16"/>
      <c r="F990" s="18"/>
    </row>
    <row r="991">
      <c r="C991" s="16"/>
      <c r="F991" s="18"/>
    </row>
    <row r="992">
      <c r="C992" s="16"/>
      <c r="F992" s="18"/>
    </row>
    <row r="993">
      <c r="C993" s="16"/>
      <c r="F993" s="18"/>
    </row>
    <row r="994">
      <c r="C994" s="16"/>
      <c r="F994" s="18"/>
    </row>
    <row r="995">
      <c r="C995" s="16"/>
      <c r="F995" s="18"/>
    </row>
    <row r="996">
      <c r="C996" s="16"/>
      <c r="F996" s="18"/>
    </row>
    <row r="997">
      <c r="C997" s="16"/>
      <c r="F997" s="18"/>
    </row>
    <row r="998">
      <c r="C998" s="16"/>
      <c r="F998" s="18"/>
    </row>
    <row r="999">
      <c r="C999" s="16"/>
      <c r="F999" s="18"/>
    </row>
    <row r="1000">
      <c r="C1000" s="17"/>
      <c r="F1000" s="18"/>
    </row>
  </sheetData>
  <drawing r:id="rId1"/>
</worksheet>
</file>