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66925"/>
  <mc:AlternateContent xmlns:mc="http://schemas.openxmlformats.org/markup-compatibility/2006">
    <mc:Choice Requires="x15">
      <x15ac:absPath xmlns:x15ac="http://schemas.microsoft.com/office/spreadsheetml/2010/11/ac" url="C:\Users\hung\Downloads\"/>
    </mc:Choice>
  </mc:AlternateContent>
  <xr:revisionPtr revIDLastSave="0" documentId="13_ncr:1_{469C052D-66AB-4AB5-BF91-2273A4662E5D}" xr6:coauthVersionLast="47" xr6:coauthVersionMax="47" xr10:uidLastSave="{00000000-0000-0000-0000-000000000000}"/>
  <bookViews>
    <workbookView xWindow="-108" yWindow="-108" windowWidth="23256" windowHeight="12576" activeTab="5" xr2:uid="{66BF2613-3B78-44C6-BD68-DC1E77C5AF76}"/>
  </bookViews>
  <sheets>
    <sheet name="HD_BAN" sheetId="1" r:id="rId1"/>
    <sheet name="DM_KH" sheetId="2" r:id="rId2"/>
    <sheet name="THUOC" sheetId="3" r:id="rId3"/>
    <sheet name="Trang_tính1" sheetId="9" r:id="rId4"/>
    <sheet name="DM_NSX" sheetId="7" r:id="rId5"/>
    <sheet name="LOAI_THUOC" sheetId="4" r:id="rId6"/>
    <sheet name="PHIEU_NHAP" sheetId="5" r:id="rId7"/>
    <sheet name="DM_KHO" sheetId="6" r:id="rId8"/>
    <sheet name="DM_NCC" sheetId="8" r:id="rId9"/>
  </sheets>
  <definedNames>
    <definedName name="_xlnm._FilterDatabase" localSheetId="4" hidden="1">DM_NSX!$A$4:$E$28</definedName>
    <definedName name="_xlnm._FilterDatabase" localSheetId="2" hidden="1">THUOC!$I$5:$L$55</definedName>
    <definedName name="page2" localSheetId="2">THUOC!#REF!</definedName>
    <definedName name="page3" localSheetId="2">THUOC!#REF!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 i="1" l="1"/>
  <c r="D18" i="1"/>
  <c r="D19" i="1"/>
  <c r="D20" i="1"/>
  <c r="D21" i="1"/>
  <c r="D22" i="1"/>
  <c r="D23" i="1"/>
  <c r="D24" i="1"/>
  <c r="D25" i="1"/>
  <c r="D26" i="1"/>
  <c r="D27" i="1"/>
  <c r="D28" i="1"/>
  <c r="D29" i="1"/>
  <c r="D30" i="1"/>
  <c r="D31" i="1"/>
  <c r="D32" i="1"/>
  <c r="D33" i="1"/>
  <c r="D34" i="1"/>
  <c r="D16" i="1"/>
  <c r="B3" i="9"/>
  <c r="B4" i="9"/>
  <c r="B5" i="9" s="1"/>
  <c r="B6" i="9" s="1"/>
  <c r="B7" i="9" s="1"/>
  <c r="B8" i="9" s="1"/>
  <c r="B9" i="9" s="1"/>
  <c r="B2" i="9"/>
  <c r="I55" i="3"/>
  <c r="I54" i="3"/>
  <c r="I53" i="3"/>
  <c r="I51" i="3"/>
  <c r="I50" i="3"/>
  <c r="I52" i="3"/>
  <c r="I45" i="3"/>
  <c r="I46" i="3"/>
  <c r="I47" i="3"/>
  <c r="I48" i="3"/>
  <c r="I49" i="3"/>
  <c r="I44" i="3"/>
  <c r="I41" i="3"/>
  <c r="I42" i="3"/>
  <c r="I43" i="3"/>
  <c r="I40" i="3"/>
  <c r="I35" i="3"/>
  <c r="I36" i="3"/>
  <c r="I34" i="3"/>
  <c r="I32" i="3"/>
  <c r="I33" i="3"/>
  <c r="I31" i="3"/>
  <c r="I25" i="3"/>
  <c r="I26" i="3"/>
  <c r="I27" i="3"/>
  <c r="I28" i="3"/>
  <c r="I29" i="3"/>
  <c r="I30" i="3"/>
  <c r="I24" i="3"/>
  <c r="I19" i="3"/>
  <c r="I20" i="3"/>
  <c r="I21" i="3"/>
  <c r="I22" i="3"/>
  <c r="I23" i="3"/>
  <c r="I18" i="3"/>
  <c r="I17" i="3"/>
  <c r="I9" i="3"/>
  <c r="I10" i="3"/>
  <c r="I11" i="3"/>
  <c r="I12" i="3"/>
  <c r="I13" i="3"/>
  <c r="I14" i="3"/>
  <c r="I15" i="3"/>
  <c r="I16" i="3"/>
  <c r="I8" i="3"/>
  <c r="I7" i="3"/>
  <c r="I6" i="3"/>
  <c r="I38" i="3"/>
  <c r="I39" i="3"/>
  <c r="I37" i="3"/>
</calcChain>
</file>

<file path=xl/sharedStrings.xml><?xml version="1.0" encoding="utf-8"?>
<sst xmlns="http://schemas.openxmlformats.org/spreadsheetml/2006/main" count="1223" uniqueCount="759">
  <si>
    <t>HÓA ĐƠN BÁN HÀNG</t>
  </si>
  <si>
    <t>Số hóa đơn</t>
  </si>
  <si>
    <t>Ngày hóa đơn</t>
  </si>
  <si>
    <t>Hạn thanh toán</t>
  </si>
  <si>
    <t>% Thuế</t>
  </si>
  <si>
    <t>DANH MỤC KHÁCH HÀNG</t>
  </si>
  <si>
    <t>Mã khách hàng</t>
  </si>
  <si>
    <t>Tên khách hàng</t>
  </si>
  <si>
    <t>Loại đối tượng</t>
  </si>
  <si>
    <t>Địa chỉ</t>
  </si>
  <si>
    <t>Số điện thoại</t>
  </si>
  <si>
    <t>Email</t>
  </si>
  <si>
    <t>(1_khách lẻ;2_đơn vị tổ chức)</t>
  </si>
  <si>
    <t>THUỐC</t>
  </si>
  <si>
    <t>Mã thuốc</t>
  </si>
  <si>
    <t>Tên thuốc</t>
  </si>
  <si>
    <t>Hàm lượng</t>
  </si>
  <si>
    <t>Đơn vị tính</t>
  </si>
  <si>
    <t>Số lượng</t>
  </si>
  <si>
    <t>Đơn giá</t>
  </si>
  <si>
    <t>Số đăng ký</t>
  </si>
  <si>
    <t>Thành phần</t>
  </si>
  <si>
    <t>Ngày sản xuất</t>
  </si>
  <si>
    <t>Hạn sử dụng</t>
  </si>
  <si>
    <t>Nơi sản xuất</t>
  </si>
  <si>
    <t>Đóng gói</t>
  </si>
  <si>
    <t>LOẠI THUỐC</t>
  </si>
  <si>
    <t>Tên loại thuốc</t>
  </si>
  <si>
    <t>PHIẾU NHẬP HÀNG</t>
  </si>
  <si>
    <t>Số chứng từ</t>
  </si>
  <si>
    <t>Ngày chứng từ</t>
  </si>
  <si>
    <t>% Thuế (constrian)</t>
  </si>
  <si>
    <t>Tỷ lệ chiết khấu</t>
  </si>
  <si>
    <t>DANH MỤC KHO</t>
  </si>
  <si>
    <t>Mã kho</t>
  </si>
  <si>
    <t>Tên kho</t>
  </si>
  <si>
    <t>Diện tích sàn</t>
  </si>
  <si>
    <t>Tổng diện tích</t>
  </si>
  <si>
    <t>DANH MỤC NHÀ SẢN XUẤT</t>
  </si>
  <si>
    <t>DANH MỤC NHÀ CUNG CẤP</t>
  </si>
  <si>
    <t>Mã NCC</t>
  </si>
  <si>
    <t>Tên NCC</t>
  </si>
  <si>
    <t>Mã NSX</t>
  </si>
  <si>
    <t>Tên NSX</t>
  </si>
  <si>
    <t>HD0001</t>
  </si>
  <si>
    <t>HD0002</t>
  </si>
  <si>
    <t>HD0003</t>
  </si>
  <si>
    <t>HD0004</t>
  </si>
  <si>
    <t>HD0005</t>
  </si>
  <si>
    <t>HD0006</t>
  </si>
  <si>
    <t>HD0007</t>
  </si>
  <si>
    <t>HD0008</t>
  </si>
  <si>
    <t>HD0009</t>
  </si>
  <si>
    <t>HD0010</t>
  </si>
  <si>
    <t>HD0011</t>
  </si>
  <si>
    <t>HD0012</t>
  </si>
  <si>
    <t>HD0013</t>
  </si>
  <si>
    <t>HD0014</t>
  </si>
  <si>
    <t>HD0015</t>
  </si>
  <si>
    <t>HD0016</t>
  </si>
  <si>
    <t>HD0017</t>
  </si>
  <si>
    <t>HD0018</t>
  </si>
  <si>
    <t>HD0019</t>
  </si>
  <si>
    <t>HD0020</t>
  </si>
  <si>
    <t>HD0021</t>
  </si>
  <si>
    <t>HD0022</t>
  </si>
  <si>
    <t>HD0023</t>
  </si>
  <si>
    <t>HD0024</t>
  </si>
  <si>
    <t>HD0025</t>
  </si>
  <si>
    <t>2020GE01</t>
  </si>
  <si>
    <t>2020GE02</t>
  </si>
  <si>
    <t>2020GE03</t>
  </si>
  <si>
    <t>2020GE04</t>
  </si>
  <si>
    <t>2020GE05</t>
  </si>
  <si>
    <t>2020GE06</t>
  </si>
  <si>
    <t>2020GE07</t>
  </si>
  <si>
    <t>Acepron 325 mg</t>
  </si>
  <si>
    <t>Paracetamol (acetaminophen)</t>
  </si>
  <si>
    <t>325mg</t>
  </si>
  <si>
    <t>Gói</t>
  </si>
  <si>
    <t>VD-20679-14</t>
  </si>
  <si>
    <t>Acepron 80</t>
  </si>
  <si>
    <t>80mg</t>
  </si>
  <si>
    <t>VD-22122-15</t>
  </si>
  <si>
    <t>Adrenalin</t>
  </si>
  <si>
    <t>Epinephrin (adrenalin)</t>
  </si>
  <si>
    <t>1mg/1ml</t>
  </si>
  <si>
    <t>Ống</t>
  </si>
  <si>
    <t>VD-27151-17</t>
  </si>
  <si>
    <t>2020BD13</t>
  </si>
  <si>
    <t>Aldactone Tab 25mg 100's</t>
  </si>
  <si>
    <t>Spironolacton</t>
  </si>
  <si>
    <t>25mg</t>
  </si>
  <si>
    <t>Viên</t>
  </si>
  <si>
    <t>VN-16854-13</t>
  </si>
  <si>
    <t>AlphaDHG</t>
  </si>
  <si>
    <t>Alpha chymotrypsin</t>
  </si>
  <si>
    <t>21microkatal</t>
  </si>
  <si>
    <t>viên</t>
  </si>
  <si>
    <t>VD-20546-14</t>
  </si>
  <si>
    <t>Ama-Power</t>
  </si>
  <si>
    <t>Ampicilin + sulbactam</t>
  </si>
  <si>
    <t>1000mg+500mg</t>
  </si>
  <si>
    <t>Lọ</t>
  </si>
  <si>
    <t>VN-19857-16</t>
  </si>
  <si>
    <t>Aminoplasmal Hepa 10%</t>
  </si>
  <si>
    <t>Acid amin + điện giải</t>
  </si>
  <si>
    <t>Chai</t>
  </si>
  <si>
    <t>VN-19791-16</t>
  </si>
  <si>
    <t>Amoxicilin 500mg</t>
  </si>
  <si>
    <t>Amoxicilin</t>
  </si>
  <si>
    <t>500mg</t>
  </si>
  <si>
    <t>VD-17932-12</t>
  </si>
  <si>
    <t>2020DY18</t>
  </si>
  <si>
    <t>Ampelop</t>
  </si>
  <si>
    <t>Lá chè dây</t>
  </si>
  <si>
    <t>625mg</t>
  </si>
  <si>
    <t>VD-23887-15</t>
  </si>
  <si>
    <t>2020GE08</t>
  </si>
  <si>
    <t>Aspirin - 100</t>
  </si>
  <si>
    <t>Acetylsalicylic acid</t>
  </si>
  <si>
    <t>100mg</t>
  </si>
  <si>
    <t>VD-20058-13</t>
  </si>
  <si>
    <t>2020GE09</t>
  </si>
  <si>
    <t>Atisalbu</t>
  </si>
  <si>
    <t>Salbutamol sulfat</t>
  </si>
  <si>
    <t>2mg/5ml</t>
  </si>
  <si>
    <t>VD-25647-16</t>
  </si>
  <si>
    <t>2020GE10</t>
  </si>
  <si>
    <t>Atropin sulfat</t>
  </si>
  <si>
    <t>VD-24897-16</t>
  </si>
  <si>
    <t>2020GE11</t>
  </si>
  <si>
    <t>Azicine</t>
  </si>
  <si>
    <t>Azithromycin</t>
  </si>
  <si>
    <t>250mg</t>
  </si>
  <si>
    <t>VD-20541-14</t>
  </si>
  <si>
    <t>2020GE12</t>
  </si>
  <si>
    <t>Azicine 250mg</t>
  </si>
  <si>
    <t>VD-19693-13</t>
  </si>
  <si>
    <t>2020GE13</t>
  </si>
  <si>
    <t>Azithromycin 100</t>
  </si>
  <si>
    <t>gói</t>
  </si>
  <si>
    <t>VD-27557-17</t>
  </si>
  <si>
    <t>2020GE14</t>
  </si>
  <si>
    <t>Baci-subti</t>
  </si>
  <si>
    <t>Bacillus subtilis</t>
  </si>
  <si>
    <t>≥10^8CFU/500mg</t>
  </si>
  <si>
    <t>QLSP-840-15</t>
  </si>
  <si>
    <t>2020BD02</t>
  </si>
  <si>
    <t>Betaloc Zok 25mg Tab 14's</t>
  </si>
  <si>
    <t>Metoprolol</t>
  </si>
  <si>
    <t>Metoprololsuccinat2</t>
  </si>
  <si>
    <t>VN-17243-13</t>
  </si>
  <si>
    <t>2020GE15</t>
  </si>
  <si>
    <t>Betaserc 24mg</t>
  </si>
  <si>
    <t>Betahistin</t>
  </si>
  <si>
    <t>24mg</t>
  </si>
  <si>
    <t>2020GE16</t>
  </si>
  <si>
    <t>BFS-Naloxone</t>
  </si>
  <si>
    <t>Naloxon (hydroclorid)</t>
  </si>
  <si>
    <t>VD-23379-15</t>
  </si>
  <si>
    <t>2020GE17</t>
  </si>
  <si>
    <t>BFS-Noradrenaline 1mg</t>
  </si>
  <si>
    <t>VD-21778-14</t>
  </si>
  <si>
    <t>2020GE18</t>
  </si>
  <si>
    <t>Biragan 150</t>
  </si>
  <si>
    <t>150mg</t>
  </si>
  <si>
    <t>VD-21236-14</t>
  </si>
  <si>
    <t>2020GE19</t>
  </si>
  <si>
    <t>Bocalex C 1000</t>
  </si>
  <si>
    <t>Vitamin C</t>
  </si>
  <si>
    <t>1000mg</t>
  </si>
  <si>
    <t>VD-22366-15</t>
  </si>
  <si>
    <t>2020GE20</t>
  </si>
  <si>
    <t>Bodycan</t>
  </si>
  <si>
    <t>300mg+3000mg</t>
  </si>
  <si>
    <t>VD-19604-13</t>
  </si>
  <si>
    <t>2020DY04</t>
  </si>
  <si>
    <t>Boganic Forte</t>
  </si>
  <si>
    <t>VD-19791-13</t>
  </si>
  <si>
    <t>2020GE21</t>
  </si>
  <si>
    <t>Bufecol 100 Susp</t>
  </si>
  <si>
    <t>Ibuprofen</t>
  </si>
  <si>
    <t>VD-32562-19</t>
  </si>
  <si>
    <t>2020GE22</t>
  </si>
  <si>
    <t>CALMEZIN</t>
  </si>
  <si>
    <t>Paracetamol + chlorpheniramin</t>
  </si>
  <si>
    <t>300mg;3mg</t>
  </si>
  <si>
    <t>VD-18617-13</t>
  </si>
  <si>
    <t>2020DY08</t>
  </si>
  <si>
    <t>Cảm mạo thông</t>
  </si>
  <si>
    <t>V762-H12-10</t>
  </si>
  <si>
    <t>2020GE23</t>
  </si>
  <si>
    <t>Cammic</t>
  </si>
  <si>
    <t>Tranexamic acid</t>
  </si>
  <si>
    <t>250mg/5ml</t>
  </si>
  <si>
    <t>VD-28697-18</t>
  </si>
  <si>
    <t>2020GE24</t>
  </si>
  <si>
    <t>Captopril Stada 25mg</t>
  </si>
  <si>
    <t>Captopril</t>
  </si>
  <si>
    <t>VD-27519-17</t>
  </si>
  <si>
    <t>2020GE25</t>
  </si>
  <si>
    <t>Cavinton</t>
  </si>
  <si>
    <t>Vinpocetin</t>
  </si>
  <si>
    <t>VN-9211-09</t>
  </si>
  <si>
    <t>2020GE26</t>
  </si>
  <si>
    <t>5mg</t>
  </si>
  <si>
    <t>VN-20508-17</t>
  </si>
  <si>
    <t>2020GE27</t>
  </si>
  <si>
    <t>Cefaclor 125mg</t>
  </si>
  <si>
    <t>Cefaclor</t>
  </si>
  <si>
    <t>125mg</t>
  </si>
  <si>
    <t>VD-21657-14</t>
  </si>
  <si>
    <t>2020GE28</t>
  </si>
  <si>
    <t>Cefastad 500</t>
  </si>
  <si>
    <t>Cefalexin</t>
  </si>
  <si>
    <t>VD-12507-10</t>
  </si>
  <si>
    <t>2020GE29</t>
  </si>
  <si>
    <t>Cefradin 500mg</t>
  </si>
  <si>
    <t>Cefradin</t>
  </si>
  <si>
    <t>VD-31212-18</t>
  </si>
  <si>
    <t>2020GE30</t>
  </si>
  <si>
    <t>Cefuroxim 500mg</t>
  </si>
  <si>
    <t>Cefuroxim</t>
  </si>
  <si>
    <t>VD-33636-19</t>
  </si>
  <si>
    <t>2020GE31</t>
  </si>
  <si>
    <t>Amoxicilin + sulbactam</t>
  </si>
  <si>
    <t>VD-31307-18</t>
  </si>
  <si>
    <t>2020GE32</t>
  </si>
  <si>
    <t>Tobramycin</t>
  </si>
  <si>
    <t>VN-19685-16</t>
  </si>
  <si>
    <t>2020GE33</t>
  </si>
  <si>
    <t>Clarithromycin</t>
  </si>
  <si>
    <t>VD-26559-17</t>
  </si>
  <si>
    <t>2020GE34</t>
  </si>
  <si>
    <t>Clindacine 600</t>
  </si>
  <si>
    <t>Clindamycin</t>
  </si>
  <si>
    <t>600mg/4ml</t>
  </si>
  <si>
    <t>VD-18004-12</t>
  </si>
  <si>
    <t>2020GE35</t>
  </si>
  <si>
    <t>Clorpheniramin</t>
  </si>
  <si>
    <t>4mg</t>
  </si>
  <si>
    <t>VD-32848-19</t>
  </si>
  <si>
    <t>2020GE36</t>
  </si>
  <si>
    <t>Colchicin</t>
  </si>
  <si>
    <t>1mg</t>
  </si>
  <si>
    <t>VD-22172-15</t>
  </si>
  <si>
    <t>2020DY06</t>
  </si>
  <si>
    <t>Cốm trẻ việt</t>
  </si>
  <si>
    <t>NC56-H09-19</t>
  </si>
  <si>
    <t>2020BD04</t>
  </si>
  <si>
    <t>Cordarone</t>
  </si>
  <si>
    <t>Amiodaron (hydroclorid)</t>
  </si>
  <si>
    <t>200mg</t>
  </si>
  <si>
    <t>VN-16722-13</t>
  </si>
  <si>
    <t>2020BD03</t>
  </si>
  <si>
    <t>Coversyl Tab 5mg 30's</t>
  </si>
  <si>
    <t>Perindopril</t>
  </si>
  <si>
    <t>10mg</t>
  </si>
  <si>
    <t>VN-17087-13</t>
  </si>
  <si>
    <t>2020DY12</t>
  </si>
  <si>
    <t>Crinaphusa - Trinh nữ</t>
  </si>
  <si>
    <t>Cao khô Trinh nữ hoàng cung</t>
  </si>
  <si>
    <t>VD-31002-18</t>
  </si>
  <si>
    <t>2020GE37</t>
  </si>
  <si>
    <t>Curam Tab 625mg 10x8's</t>
  </si>
  <si>
    <t>Amoxicilin + acid clavulanic</t>
  </si>
  <si>
    <t>500mg+125mg</t>
  </si>
  <si>
    <t>VN-17966-14</t>
  </si>
  <si>
    <t>2020GE38</t>
  </si>
  <si>
    <t>Ethamsylat</t>
  </si>
  <si>
    <t>125mg/ml;2ml</t>
  </si>
  <si>
    <t>VN-21709-19</t>
  </si>
  <si>
    <t>2020GE39</t>
  </si>
  <si>
    <t>Devodil 50</t>
  </si>
  <si>
    <t>Sulpirid</t>
  </si>
  <si>
    <t>50mg</t>
  </si>
  <si>
    <t>VN-19435-15</t>
  </si>
  <si>
    <t>2020GE40</t>
  </si>
  <si>
    <t>Dexamethason</t>
  </si>
  <si>
    <t>VD-27109-17</t>
  </si>
  <si>
    <t>2020GE41</t>
  </si>
  <si>
    <t>Dexamoxi</t>
  </si>
  <si>
    <t>Moxifloxacin + dexamethason</t>
  </si>
  <si>
    <t>VD-26542-17</t>
  </si>
  <si>
    <t>Choongwae Tobramycin sulfate injection</t>
  </si>
  <si>
    <t>Clarithromycin Stada 500mg</t>
  </si>
  <si>
    <t>Chlorpheniramin (hydrogen maleat)</t>
  </si>
  <si>
    <t>Nor-epinephrin (Nor-adrenalin)</t>
  </si>
  <si>
    <t>Calci carbonat+ calcigluconolactat</t>
  </si>
  <si>
    <t>VN-14275-11</t>
  </si>
  <si>
    <t>HD0026</t>
  </si>
  <si>
    <t>HD0027</t>
  </si>
  <si>
    <t>HD0028</t>
  </si>
  <si>
    <t>HD0029</t>
  </si>
  <si>
    <t>HD0030</t>
  </si>
  <si>
    <t>Vinphaco-ViệtNam</t>
  </si>
  <si>
    <t>Olic(Thailand)Ltd</t>
  </si>
  <si>
    <t>CôngtyCPDPMinhDân-ViệtNam</t>
  </si>
  <si>
    <t>Công ty TNHH Traphaco HưngYên - Việt Nam</t>
  </si>
  <si>
    <t>Công ty cổ phần dược phẩm An Thiên - Việt Nam</t>
  </si>
  <si>
    <t>Công ty cổ phần vắc xin và sinh phẩm Nha Trang</t>
  </si>
  <si>
    <t>CTCP Dược Hậu Giang - CN nhà máy DPDHG tại Hậu Giang</t>
  </si>
  <si>
    <t>CôngtyCPSPM-ViệtNam</t>
  </si>
  <si>
    <t>TrườngThọ-ViệtNam</t>
  </si>
  <si>
    <t>CTCPPymepharco-ViệtNam</t>
  </si>
  <si>
    <t>Công ty cổ phần dược phẩm CPC1 Hà Nội- Việt Nam</t>
  </si>
  <si>
    <t>Công ty cổ phần công nghệ cao Traphaco - Việt Nam</t>
  </si>
  <si>
    <t>Công ty cổphần dược VTYT Hà Nam- Việt Nam</t>
  </si>
  <si>
    <t>Công ty cổ phần dược phẩm Trung ương 2- Việt Nam</t>
  </si>
  <si>
    <t>Công ty Cổ phần dược phẩm Vĩnh Phúc- Việt Nam</t>
  </si>
  <si>
    <t>CN cty TNHH LDStada - Việt Nam</t>
  </si>
  <si>
    <t>Công ty cổ phần dược phẩm trung ương 1 - Pharbaco - Việt Nam</t>
  </si>
  <si>
    <t>Công ty cổ phần dược phẩm VCP- Việt Nam</t>
  </si>
  <si>
    <t>Công ty cổ phần Hóa- Dược phẩm Mekophar - Việt Nam</t>
  </si>
  <si>
    <t>Công ty cổ phần dược phẩm Khánh Hòa - Việt Nam</t>
  </si>
  <si>
    <t>Vidipha-ViệtNam</t>
  </si>
  <si>
    <t>Công ty TNHH MTV dược phẩm Phước Sanh Pharma-Việt Nam</t>
  </si>
  <si>
    <t>Hộp5vỉx10ống</t>
  </si>
  <si>
    <t>Hộp10vỉx10viên</t>
  </si>
  <si>
    <t>Hộp2vỉx10viên</t>
  </si>
  <si>
    <t>Hộp50lọ</t>
  </si>
  <si>
    <t>Hộp10chai</t>
  </si>
  <si>
    <t>Hộp9vỉx10viên</t>
  </si>
  <si>
    <t>Hộp3vỉ*10viên</t>
  </si>
  <si>
    <t>Hộp100ống</t>
  </si>
  <si>
    <t>Hộp1vỉx6viên</t>
  </si>
  <si>
    <t>Hộp24gói</t>
  </si>
  <si>
    <t>Hộp6vỉx10viên</t>
  </si>
  <si>
    <t>Hộp1vỉx14viên</t>
  </si>
  <si>
    <t>Hộp5vỉx10viên</t>
  </si>
  <si>
    <t>Hộp10ốngx1ml</t>
  </si>
  <si>
    <t>Hộp2vỉx5viên</t>
  </si>
  <si>
    <t>Tuýp10viên</t>
  </si>
  <si>
    <t>Hộp1tuýp20viên</t>
  </si>
  <si>
    <t>Hộp10vỉ*10viên</t>
  </si>
  <si>
    <t>Hộp20ốngx5ml</t>
  </si>
  <si>
    <t>Hộp2vỉx12viên</t>
  </si>
  <si>
    <t>Hộp10vỉx5ống;</t>
  </si>
  <si>
    <t>Hộp10ốngx2ml</t>
  </si>
  <si>
    <t>Hộp2vỉx25viênnén</t>
  </si>
  <si>
    <t>Hộp10vỉx10viênnangcứng</t>
  </si>
  <si>
    <t>Hộp10lọ</t>
  </si>
  <si>
    <t>Kiện80Hộp10vỉx10Viên</t>
  </si>
  <si>
    <t>Hộp4vỉx7viên</t>
  </si>
  <si>
    <t>Hộp5vỉx10ống;</t>
  </si>
  <si>
    <t>Chai1000viên</t>
  </si>
  <si>
    <t>Chainhựapolypropylen100ml</t>
  </si>
  <si>
    <t>Hộp20góix2g</t>
  </si>
  <si>
    <t>Hộp2vỉx15viên</t>
  </si>
  <si>
    <t>Hộp1lọ30viên</t>
  </si>
  <si>
    <t>Hộp3vỉx10viên</t>
  </si>
  <si>
    <t>Hộp10vỉx8viên</t>
  </si>
  <si>
    <t>Hộp5ống2ml</t>
  </si>
  <si>
    <t>Hộp10vỉx30viên</t>
  </si>
  <si>
    <t>Hộp1ống5ml</t>
  </si>
  <si>
    <t>189 Nghi Tàm, Yên Phụ, Tây Hồ, Hà Nội.</t>
  </si>
  <si>
    <t>số 8 Đỗ Đức Dục, Từ Liêm, Hà Nội.</t>
  </si>
  <si>
    <t>38 Gia Ngư, Hoàn Kiếm, Hà Nội.</t>
  </si>
  <si>
    <t>số 1 Ngụy Như Kon Tum, Thanh Xuân, Hà Nội.</t>
  </si>
  <si>
    <t>12 Nguyễn Quang Bích, Hoàn Kiếm, Hà Nội.</t>
  </si>
  <si>
    <t>số 7 Đinh Tiên Hoàng, Hoàn Kiếm, Hà Nội.</t>
  </si>
  <si>
    <t>24 Tông Đản, Tràng Tiền, Hoàn Kiếm, Hà Nội</t>
  </si>
  <si>
    <t>132 Ngọ Khánh, quận Ba Đình, Hà Nội.</t>
  </si>
  <si>
    <t>số 86 Hoàng Ngân, quận Cầu Giấy, Hà Nội.</t>
  </si>
  <si>
    <t>số 173 Thái Hà Đống Đa Hà Nội.</t>
  </si>
  <si>
    <t>số 105C2 Vĩnh Hồ Đống Đa Hà Nội.</t>
  </si>
  <si>
    <t>số 109 Ô Chợ Dừa Đống Đa Hà Nội.</t>
  </si>
  <si>
    <t>số 48 Phan Đình Phùng Ba Đình Hà Nội.</t>
  </si>
  <si>
    <t>550 Trần Khát Trân Hai Bà Trưng Hà Nội.</t>
  </si>
  <si>
    <t>17T3 Hoàng Đạo Thúy Cầu Giấy Hà Nội.</t>
  </si>
  <si>
    <t>số 2 ngõ 84 Trần Thái Tông Dịch Vọng Hậu Cầu Giấy Hà Nội.</t>
  </si>
  <si>
    <t>số 1 Hàng Điếu Hoàn Kiếm Hà Nội.</t>
  </si>
  <si>
    <t>số 169 Đội Cấn Ba Đình Hà Nội.</t>
  </si>
  <si>
    <t>số 27 Ngũ Xã Ba Đình Hà Nội.</t>
  </si>
  <si>
    <t>số 57 phố Hàng Lược Hoàn Kiếm Hà Nội.</t>
  </si>
  <si>
    <t>số 1 Hàng Mành Hoàn Kiếm Hà Nội.</t>
  </si>
  <si>
    <t>số 32 Cầu Gỗ Hoàn Kiếm Hà Nội.</t>
  </si>
  <si>
    <t>số 573 Đê La Thành Đống Đa Hà Nội.</t>
  </si>
  <si>
    <t>số 10 Lý Quốc Sư Hoàn Kiếm Hà Nội.</t>
  </si>
  <si>
    <t>số 686 Nguyễn Văn Cừ Long Biên Hà Nội.</t>
  </si>
  <si>
    <t>số 50 Phan Kế Bính Quận Ba Đình Hà Nội.</t>
  </si>
  <si>
    <t>số 12 Võ Văn Dũng Đống Đa Hà Nội.</t>
  </si>
  <si>
    <t>số 96 Kim Ngưu Hai Bà Trưng Hà Nội.</t>
  </si>
  <si>
    <t>số 76 Hoàng Quốc Việt Cầu Giấy Hà Nội.</t>
  </si>
  <si>
    <t>số 145 Hoàng Công Chất Từ Liêm Hà Nội.</t>
  </si>
  <si>
    <t>số 11 Trần Điền Thanh Xuân Hà Nội.</t>
  </si>
  <si>
    <t>0915746876</t>
  </si>
  <si>
    <t>0387541263</t>
  </si>
  <si>
    <t>0915654728</t>
  </si>
  <si>
    <t>0382291812</t>
  </si>
  <si>
    <t>0928123421</t>
  </si>
  <si>
    <t>0347123412</t>
  </si>
  <si>
    <t>0913846131</t>
  </si>
  <si>
    <t>0857356423</t>
  </si>
  <si>
    <t>0931446133</t>
  </si>
  <si>
    <t>0383757451</t>
  </si>
  <si>
    <t>0381425812</t>
  </si>
  <si>
    <t>0384636243</t>
  </si>
  <si>
    <t>0932131512</t>
  </si>
  <si>
    <t>0956362341</t>
  </si>
  <si>
    <t>0385347631</t>
  </si>
  <si>
    <t>0425837631</t>
  </si>
  <si>
    <t>0385624513</t>
  </si>
  <si>
    <t>0947536234</t>
  </si>
  <si>
    <t>0925735623</t>
  </si>
  <si>
    <t>0925734623</t>
  </si>
  <si>
    <t>0947382572</t>
  </si>
  <si>
    <t>0386252123</t>
  </si>
  <si>
    <t>0385636114</t>
  </si>
  <si>
    <t>0931216311</t>
  </si>
  <si>
    <t>0932542222</t>
  </si>
  <si>
    <t>0382828282</t>
  </si>
  <si>
    <t>0939999999</t>
  </si>
  <si>
    <t>0388888888</t>
  </si>
  <si>
    <t>0914625434</t>
  </si>
  <si>
    <t>0375263511</t>
  </si>
  <si>
    <t>0348765819</t>
  </si>
  <si>
    <t>mothaiba@gmail.com</t>
  </si>
  <si>
    <t>bahaimot@gmail.com</t>
  </si>
  <si>
    <t>bonnamsau@gmail.com</t>
  </si>
  <si>
    <t>saunambon@gmail.com</t>
  </si>
  <si>
    <t>baytamchin@gmail.com</t>
  </si>
  <si>
    <t>bathuongcon@gmail.com</t>
  </si>
  <si>
    <t>vicongiongme@gmail.com</t>
  </si>
  <si>
    <t>methuongcon@gmail.com</t>
  </si>
  <si>
    <t>vicongiongba@gmail.com</t>
  </si>
  <si>
    <t>canhata@gmail.com</t>
  </si>
  <si>
    <t>cungiuthuongnhau@gmail.com</t>
  </si>
  <si>
    <t>xalanho@gmail.com</t>
  </si>
  <si>
    <t>gannhaulacuoi@gmail.com</t>
  </si>
  <si>
    <t>motconvit@gmail.com</t>
  </si>
  <si>
    <t>xoerahaicaicanh@gmail.com</t>
  </si>
  <si>
    <t>nokeurang@gmail.com</t>
  </si>
  <si>
    <t>cakcakcak@gmail.com</t>
  </si>
  <si>
    <t>gaphonuoc@gmail.com</t>
  </si>
  <si>
    <t>quenloiroi@gmail.com</t>
  </si>
  <si>
    <t>motchumeocon@gmail.com</t>
  </si>
  <si>
    <t>haichumeocon@gmail.com</t>
  </si>
  <si>
    <t>bachumeocon@gmail.com</t>
  </si>
  <si>
    <t>bonchumeocon@gmail.com</t>
  </si>
  <si>
    <t>namchumeocon@gmail.com</t>
  </si>
  <si>
    <t>sauchumeocon@gmail.com</t>
  </si>
  <si>
    <t>baychumeocon@gmail.com</t>
  </si>
  <si>
    <t>tamchumeocon@gmail.com</t>
  </si>
  <si>
    <t>chinchumeocon@gmail.com</t>
  </si>
  <si>
    <t>motgiadinhmeocon@gmail.com</t>
  </si>
  <si>
    <t>tratientaoday@gmail.com</t>
  </si>
  <si>
    <t>nhaythenho@gmail.com</t>
  </si>
  <si>
    <t>Nguyễn Ngọc Cừ</t>
  </si>
  <si>
    <t>Nguyễn Trọng Chiến</t>
  </si>
  <si>
    <t>Hoàng Đức Duy</t>
  </si>
  <si>
    <t>Nguyễn Thanh Kim Lan</t>
  </si>
  <si>
    <t>Đoàn Thị Diễm My</t>
  </si>
  <si>
    <t>Lê Thị Mai Suốt</t>
  </si>
  <si>
    <t>Nguyễn Thị Anh Thư</t>
  </si>
  <si>
    <t>Đặng Văn Giàu</t>
  </si>
  <si>
    <t>Lê Nhật Huế</t>
  </si>
  <si>
    <t>Dương Quốc Huy</t>
  </si>
  <si>
    <t>Phạm Trí Luân</t>
  </si>
  <si>
    <t>Nguyễn Thị Ngọc Mai</t>
  </si>
  <si>
    <t>Nguyễn Phi Phàm</t>
  </si>
  <si>
    <t>Dương Vĩnh Phúc</t>
  </si>
  <si>
    <t>Trần Thị Mỹ Phượng</t>
  </si>
  <si>
    <t>Ngô Thành Tài</t>
  </si>
  <si>
    <t>Lâm Hùynh Phan Thanh</t>
  </si>
  <si>
    <t>Nguyễn Thị Cẩm Tiên</t>
  </si>
  <si>
    <t>Nguyễn Thị Thanh Tuyền</t>
  </si>
  <si>
    <t>Nguyễn Phong Vinh</t>
  </si>
  <si>
    <t>Nguyễn Ngọc Ánh</t>
  </si>
  <si>
    <t>Huỳnh Thị Diễm My</t>
  </si>
  <si>
    <t>Phạm Kim Ngân</t>
  </si>
  <si>
    <t>Phạm Thành Phát</t>
  </si>
  <si>
    <t>Hồ Minh Quân</t>
  </si>
  <si>
    <t>Đinh Thị Diễm Thi</t>
  </si>
  <si>
    <t>Trần Kim Thoa</t>
  </si>
  <si>
    <t>Nguyễn Anh Thư</t>
  </si>
  <si>
    <t>Nguyễn Thị Cẩm Anh</t>
  </si>
  <si>
    <t>Đặng Văn Duy</t>
  </si>
  <si>
    <t>KH0001</t>
  </si>
  <si>
    <t>KH0002</t>
  </si>
  <si>
    <t>KH0003</t>
  </si>
  <si>
    <t>KH0004</t>
  </si>
  <si>
    <t>KH0005</t>
  </si>
  <si>
    <t>KH0006</t>
  </si>
  <si>
    <t>KH0007</t>
  </si>
  <si>
    <t>KH0008</t>
  </si>
  <si>
    <t>KH0009</t>
  </si>
  <si>
    <t>KH0010</t>
  </si>
  <si>
    <t>KH0011</t>
  </si>
  <si>
    <t>KH0012</t>
  </si>
  <si>
    <t>KH0013</t>
  </si>
  <si>
    <t>KH0014</t>
  </si>
  <si>
    <t>KH0015</t>
  </si>
  <si>
    <t>KH0016</t>
  </si>
  <si>
    <t>KH0017</t>
  </si>
  <si>
    <t>KH0018</t>
  </si>
  <si>
    <t>KH0019</t>
  </si>
  <si>
    <t>KH0020</t>
  </si>
  <si>
    <t>KH0021</t>
  </si>
  <si>
    <t>KH0022</t>
  </si>
  <si>
    <t>KH0023</t>
  </si>
  <si>
    <t>KH0024</t>
  </si>
  <si>
    <t>KH0025</t>
  </si>
  <si>
    <t>KH0026</t>
  </si>
  <si>
    <t>KH0027</t>
  </si>
  <si>
    <t>KH0028</t>
  </si>
  <si>
    <t>KH0029</t>
  </si>
  <si>
    <t>KH0030</t>
  </si>
  <si>
    <t>KH0031</t>
  </si>
  <si>
    <t>Thuốc kháng sinh</t>
  </si>
  <si>
    <t>Thuốc kháng viêm</t>
  </si>
  <si>
    <t>Thuốc kháng histamin</t>
  </si>
  <si>
    <t>Thuốc giảm đau, hạ sốt</t>
  </si>
  <si>
    <t>Thuốc kháng virus</t>
  </si>
  <si>
    <t>Thuốc ho và long đờm</t>
  </si>
  <si>
    <t>Thuốc dạ dày</t>
  </si>
  <si>
    <t>Thuốc kháng H2</t>
  </si>
  <si>
    <t>Nhóm thuốc antacid</t>
  </si>
  <si>
    <t>Nhóm thuốc trị tiêu chảy</t>
  </si>
  <si>
    <t>Thuốc tiêu hóa</t>
  </si>
  <si>
    <t>Thuốc giảm co thắt</t>
  </si>
  <si>
    <t>Thuốc trị rong kinh</t>
  </si>
  <si>
    <t>Nhóm thuốc tiểu đường</t>
  </si>
  <si>
    <t>Nhóm điều trị mỡ máu</t>
  </si>
  <si>
    <t>Nhóm huyết áp tim mạch</t>
  </si>
  <si>
    <t>Nhóm hormon</t>
  </si>
  <si>
    <t>Nhóm kháng nấm</t>
  </si>
  <si>
    <t>Vitamin, khoáng chất</t>
  </si>
  <si>
    <t>Nhóm trị cảm đau nhức thông thường</t>
  </si>
  <si>
    <t>Thuốc trị táo bón</t>
  </si>
  <si>
    <t>Thuốc trị tuần hoàn máu não</t>
  </si>
  <si>
    <t>Nhóm thuốc gan</t>
  </si>
  <si>
    <t>Nhóm trị sỏi thận</t>
  </si>
  <si>
    <t>Nhóm trị suy giảm tĩnh mạch</t>
  </si>
  <si>
    <t>Nhóm thuốc nhỏ mắt</t>
  </si>
  <si>
    <t>Nhóm trị giun</t>
  </si>
  <si>
    <t>Thuốc bổ tổng hợp</t>
  </si>
  <si>
    <t>Thuốc bôi ngoài da</t>
  </si>
  <si>
    <t>Thuốc xịt</t>
  </si>
  <si>
    <t>Nhóm thuốc đặt</t>
  </si>
  <si>
    <t xml:space="preserve">Nhóm dầu </t>
  </si>
  <si>
    <t>Siro ho, bổ phế</t>
  </si>
  <si>
    <t>Thực phẩm chức năng</t>
  </si>
  <si>
    <t>Nước rửa, dung dịch vệ sinh</t>
  </si>
  <si>
    <t>Vật tư y tế</t>
  </si>
  <si>
    <r>
      <t>Công ty Cổ Phần Dược Phẩm C</t>
    </r>
    <r>
      <rPr>
        <sz val="11"/>
        <color rgb="FF000000"/>
        <rFont val="Calibri"/>
        <family val="2"/>
        <scheme val="minor"/>
      </rPr>
      <t xml:space="preserve">ửu Long - </t>
    </r>
    <r>
      <rPr>
        <sz val="11"/>
        <color theme="1"/>
        <rFont val="Calibri"/>
        <family val="2"/>
        <scheme val="minor"/>
      </rPr>
      <t>Việt Nam</t>
    </r>
  </si>
  <si>
    <t>150 đường 14 tháng 9, Phường 5, Thành phố Vĩnh Long, Vĩnh Long</t>
  </si>
  <si>
    <t>0703822129</t>
  </si>
  <si>
    <t>info@fitgroup.com.vn</t>
  </si>
  <si>
    <t>124 Trần Hưng Đạo Hà Nội</t>
  </si>
  <si>
    <t>288 Bis Nguyễn Văn Cừ, P. An Hòa, Q. Ninh Kiều, TP. Cần Thơ</t>
  </si>
  <si>
    <t>02923895209</t>
  </si>
  <si>
    <t>dhgpharma@dhgpharma.com.vn</t>
  </si>
  <si>
    <t>Công ty cổ phần Dược - Trang thiết bị y tế Bình Định (Bidiphar) - Việt Nam</t>
  </si>
  <si>
    <t>0914235730</t>
  </si>
  <si>
    <t>0883450643</t>
  </si>
  <si>
    <t>olic@ltd.com.vn</t>
  </si>
  <si>
    <t>SX001</t>
  </si>
  <si>
    <t>SX002</t>
  </si>
  <si>
    <t>SX003</t>
  </si>
  <si>
    <t>SX004</t>
  </si>
  <si>
    <t>SX005</t>
  </si>
  <si>
    <t>SX006</t>
  </si>
  <si>
    <t>SX007</t>
  </si>
  <si>
    <t>SX008</t>
  </si>
  <si>
    <t>SX009</t>
  </si>
  <si>
    <t>SX010</t>
  </si>
  <si>
    <t>SX011</t>
  </si>
  <si>
    <t>SX012</t>
  </si>
  <si>
    <t>SX013</t>
  </si>
  <si>
    <t>SX014</t>
  </si>
  <si>
    <t>SX015</t>
  </si>
  <si>
    <t>SX016</t>
  </si>
  <si>
    <t>SX017</t>
  </si>
  <si>
    <t>SX019</t>
  </si>
  <si>
    <t>SX020</t>
  </si>
  <si>
    <t>SX021</t>
  </si>
  <si>
    <t>SX022</t>
  </si>
  <si>
    <t>SX024</t>
  </si>
  <si>
    <t>SX025</t>
  </si>
  <si>
    <t>SX026</t>
  </si>
  <si>
    <t>0288335694</t>
  </si>
  <si>
    <t>0769784544</t>
  </si>
  <si>
    <t>0265767767</t>
  </si>
  <si>
    <t>0345787588</t>
  </si>
  <si>
    <t>0987433765</t>
  </si>
  <si>
    <t>0295478432</t>
  </si>
  <si>
    <t>0223468556</t>
  </si>
  <si>
    <t>0239865766</t>
  </si>
  <si>
    <t>0298777732</t>
  </si>
  <si>
    <t>0485768757</t>
  </si>
  <si>
    <t>0238575546</t>
  </si>
  <si>
    <t>0484726466</t>
  </si>
  <si>
    <t>0385436222</t>
  </si>
  <si>
    <t>0213855554</t>
  </si>
  <si>
    <t>0344455789</t>
  </si>
  <si>
    <t>0233975551</t>
  </si>
  <si>
    <t>0344655656</t>
  </si>
  <si>
    <t>0244879799</t>
  </si>
  <si>
    <t>0298666866</t>
  </si>
  <si>
    <t>0299877766</t>
  </si>
  <si>
    <t>dp@minhdan.com.vn</t>
  </si>
  <si>
    <t>traphaco@hungyen.com.vn</t>
  </si>
  <si>
    <t>vinphac@vietnam.com.vn</t>
  </si>
  <si>
    <t>dp@anthien.com.vn</t>
  </si>
  <si>
    <t>vacxin@sp.com.vn</t>
  </si>
  <si>
    <t>dp@cpc1.com.vn</t>
  </si>
  <si>
    <t>bidiphar@dp.com.vn</t>
  </si>
  <si>
    <t>spm@vietnam.com.vn</t>
  </si>
  <si>
    <t>traphaco@vietnam.com.vn</t>
  </si>
  <si>
    <t>dp@vtyt.hanam.com.vn</t>
  </si>
  <si>
    <t>dp@tw.com.vn</t>
  </si>
  <si>
    <t>dp@truongtho.com.vn</t>
  </si>
  <si>
    <t>dp@vinhphuc.com.vn</t>
  </si>
  <si>
    <t>ld@stada.com.vn</t>
  </si>
  <si>
    <t>mepharco@dp.com.vn</t>
  </si>
  <si>
    <t>pharbaco@tw.com.vn</t>
  </si>
  <si>
    <t>dp@vcp.com.vn</t>
  </si>
  <si>
    <t>hdp@mekophar.com.vn</t>
  </si>
  <si>
    <t>dp@khanhoa.com.vn</t>
  </si>
  <si>
    <t>dp@phuocsanh.pharma.com.vn</t>
  </si>
  <si>
    <t>dp@vidipha.com.vn</t>
  </si>
  <si>
    <t>Bangkrason, Bangpa-In, Ayutthaya Province 13160, Thailand</t>
  </si>
  <si>
    <t>HDCT001</t>
  </si>
  <si>
    <t>HDCT002</t>
  </si>
  <si>
    <t>HDCT003</t>
  </si>
  <si>
    <t>HDCT004</t>
  </si>
  <si>
    <t>HDCT005</t>
  </si>
  <si>
    <t>HDCT006</t>
  </si>
  <si>
    <t>HDCT007</t>
  </si>
  <si>
    <t>HDCT008</t>
  </si>
  <si>
    <t>HDCT009</t>
  </si>
  <si>
    <t>HDCT010</t>
  </si>
  <si>
    <t>HDCT011</t>
  </si>
  <si>
    <t>HDCT012</t>
  </si>
  <si>
    <t>HDCT013</t>
  </si>
  <si>
    <t>HDCT014</t>
  </si>
  <si>
    <t>HDCT015</t>
  </si>
  <si>
    <t>HDCT016</t>
  </si>
  <si>
    <t>HDCT017</t>
  </si>
  <si>
    <t>HDCT018</t>
  </si>
  <si>
    <t>HDCT019</t>
  </si>
  <si>
    <t>HDCT020</t>
  </si>
  <si>
    <t>HDCT021</t>
  </si>
  <si>
    <t>HDCT022</t>
  </si>
  <si>
    <t>HDCT023</t>
  </si>
  <si>
    <t>HDCT024</t>
  </si>
  <si>
    <t>HDCT025</t>
  </si>
  <si>
    <t>HDCT026</t>
  </si>
  <si>
    <t>HDCT027</t>
  </si>
  <si>
    <t>HDCT028</t>
  </si>
  <si>
    <t>HDCT029</t>
  </si>
  <si>
    <t>HDCT030</t>
  </si>
  <si>
    <t>CC001</t>
  </si>
  <si>
    <t>CC005</t>
  </si>
  <si>
    <t>CC002</t>
  </si>
  <si>
    <t>CC003</t>
  </si>
  <si>
    <t>CC004</t>
  </si>
  <si>
    <t>CC006</t>
  </si>
  <si>
    <t>CC007</t>
  </si>
  <si>
    <t>CC008</t>
  </si>
  <si>
    <t>CC009</t>
  </si>
  <si>
    <t>CC010</t>
  </si>
  <si>
    <t>CC011</t>
  </si>
  <si>
    <t>CC012</t>
  </si>
  <si>
    <t>CC013</t>
  </si>
  <si>
    <t>CC014</t>
  </si>
  <si>
    <t>CC015</t>
  </si>
  <si>
    <t>CC016</t>
  </si>
  <si>
    <t>CC017</t>
  </si>
  <si>
    <t>CC018</t>
  </si>
  <si>
    <t>CC019</t>
  </si>
  <si>
    <t>CC020</t>
  </si>
  <si>
    <t>CC021</t>
  </si>
  <si>
    <t>CC022</t>
  </si>
  <si>
    <t>CC023</t>
  </si>
  <si>
    <t>CC024</t>
  </si>
  <si>
    <t>MK01</t>
  </si>
  <si>
    <t>MK02</t>
  </si>
  <si>
    <t>MK03</t>
  </si>
  <si>
    <t>MK04</t>
  </si>
  <si>
    <t>MK05</t>
  </si>
  <si>
    <t>Kho 1</t>
  </si>
  <si>
    <t>Kho 2</t>
  </si>
  <si>
    <t>Kho 3</t>
  </si>
  <si>
    <t>Kho 4</t>
  </si>
  <si>
    <t>Kho 5</t>
  </si>
  <si>
    <t>300 Trần Khát Chân Hai Bà Trưng Hà Nội</t>
  </si>
  <si>
    <t>80 Phan Đình Phùng Ba Đình Hà Nội</t>
  </si>
  <si>
    <t>120 Hoàng Đạo Thúy Cầu Giấy Hà Nội</t>
  </si>
  <si>
    <t>241 Trần Điền Thanh Xuân Hà Nội</t>
  </si>
  <si>
    <t>381 Hoàng Công Chất Từ Liêm Hà Nội</t>
  </si>
  <si>
    <t>Kho 6</t>
  </si>
  <si>
    <t>Kho 7</t>
  </si>
  <si>
    <t>MK06</t>
  </si>
  <si>
    <t>MK07</t>
  </si>
  <si>
    <t>843 Nguyễn Văn Cừ Long Biên Hà Nội</t>
  </si>
  <si>
    <t>61 Nghi Tàm Yên Phụ Tây Hồ Hà Nội</t>
  </si>
  <si>
    <r>
      <t>420m</t>
    </r>
    <r>
      <rPr>
        <vertAlign val="superscript"/>
        <sz val="11"/>
        <color theme="1"/>
        <rFont val="Calibri"/>
        <family val="2"/>
        <scheme val="minor"/>
      </rPr>
      <t>2</t>
    </r>
  </si>
  <si>
    <r>
      <t>280m</t>
    </r>
    <r>
      <rPr>
        <vertAlign val="superscript"/>
        <sz val="11"/>
        <color theme="1"/>
        <rFont val="Calibri"/>
        <family val="2"/>
        <scheme val="minor"/>
      </rPr>
      <t>2</t>
    </r>
  </si>
  <si>
    <r>
      <t>510m</t>
    </r>
    <r>
      <rPr>
        <vertAlign val="superscript"/>
        <sz val="11"/>
        <color theme="1"/>
        <rFont val="Calibri"/>
        <family val="2"/>
        <scheme val="minor"/>
      </rPr>
      <t>2</t>
    </r>
  </si>
  <si>
    <r>
      <t>150m</t>
    </r>
    <r>
      <rPr>
        <vertAlign val="superscript"/>
        <sz val="11"/>
        <color theme="1"/>
        <rFont val="Calibri"/>
        <family val="2"/>
        <scheme val="minor"/>
      </rPr>
      <t>2</t>
    </r>
  </si>
  <si>
    <r>
      <t>230m</t>
    </r>
    <r>
      <rPr>
        <vertAlign val="superscript"/>
        <sz val="11"/>
        <color theme="1"/>
        <rFont val="Calibri"/>
        <family val="2"/>
        <scheme val="minor"/>
      </rPr>
      <t>2</t>
    </r>
  </si>
  <si>
    <r>
      <t>480m</t>
    </r>
    <r>
      <rPr>
        <vertAlign val="superscript"/>
        <sz val="11"/>
        <color theme="1"/>
        <rFont val="Calibri"/>
        <family val="2"/>
        <scheme val="minor"/>
      </rPr>
      <t>2</t>
    </r>
  </si>
  <si>
    <r>
      <t>300m</t>
    </r>
    <r>
      <rPr>
        <vertAlign val="superscript"/>
        <sz val="11"/>
        <color theme="1"/>
        <rFont val="Calibri"/>
        <family val="2"/>
        <scheme val="minor"/>
      </rPr>
      <t>2</t>
    </r>
  </si>
  <si>
    <r>
      <t>320m</t>
    </r>
    <r>
      <rPr>
        <vertAlign val="superscript"/>
        <sz val="11"/>
        <color theme="1"/>
        <rFont val="Calibri"/>
        <family val="2"/>
        <scheme val="minor"/>
      </rPr>
      <t>2</t>
    </r>
  </si>
  <si>
    <r>
      <t>460m</t>
    </r>
    <r>
      <rPr>
        <vertAlign val="superscript"/>
        <sz val="11"/>
        <color theme="1"/>
        <rFont val="Calibri"/>
        <family val="2"/>
        <scheme val="minor"/>
      </rPr>
      <t>2</t>
    </r>
  </si>
  <si>
    <r>
      <t>550m</t>
    </r>
    <r>
      <rPr>
        <vertAlign val="superscript"/>
        <sz val="11"/>
        <color theme="1"/>
        <rFont val="Calibri"/>
        <family val="2"/>
        <scheme val="minor"/>
      </rPr>
      <t>2</t>
    </r>
  </si>
  <si>
    <r>
      <t>160m</t>
    </r>
    <r>
      <rPr>
        <vertAlign val="superscript"/>
        <sz val="11"/>
        <color theme="1"/>
        <rFont val="Calibri"/>
        <family val="2"/>
        <scheme val="minor"/>
      </rPr>
      <t>2</t>
    </r>
  </si>
  <si>
    <r>
      <t>250m</t>
    </r>
    <r>
      <rPr>
        <vertAlign val="superscript"/>
        <sz val="11"/>
        <color theme="1"/>
        <rFont val="Calibri"/>
        <family val="2"/>
        <scheme val="minor"/>
      </rPr>
      <t>2</t>
    </r>
  </si>
  <si>
    <r>
      <t>500m</t>
    </r>
    <r>
      <rPr>
        <vertAlign val="superscript"/>
        <sz val="11"/>
        <color theme="1"/>
        <rFont val="Calibri"/>
        <family val="2"/>
        <scheme val="minor"/>
      </rPr>
      <t>2</t>
    </r>
  </si>
  <si>
    <t>150 đường 14 tháng 9- Phường 5- Thành phố Vĩnh Long- Vĩnh Long</t>
  </si>
  <si>
    <t>Bangkrason- Bangpa-In- Ayutthaya Province 13160- Thailand</t>
  </si>
  <si>
    <t>288 Bis Nguyễn Văn Cừ- P. An Hòa- Q. Ninh Kiều- TP. Cần Thơ</t>
  </si>
  <si>
    <t>132 Ngọ Khánh- quận Ba Đình- Hà Nội.</t>
  </si>
  <si>
    <t>10%-500ml</t>
  </si>
  <si>
    <t>số 86 Hoàng Ngân- quận Cầu Giấy- Hà Nội.</t>
  </si>
  <si>
    <t>Hộp20góix5ml-Hộp30góix5ml</t>
  </si>
  <si>
    <t>0-25mg/1ml</t>
  </si>
  <si>
    <t>Hộp6góix1-5g</t>
  </si>
  <si>
    <t>0-4mg/ml-1ml</t>
  </si>
  <si>
    <t>1mg/ml-1ml</t>
  </si>
  <si>
    <t>170mg+128mg+13-6mg</t>
  </si>
  <si>
    <t>Actiso EP - Rau đắng đất 8:1 -Bìm bìm (Hàm lượng acid)</t>
  </si>
  <si>
    <t>100mg/5ml-5ml</t>
  </si>
  <si>
    <t>210mg-175mg-140m</t>
  </si>
  <si>
    <t>Hoắc hương- Tía tô (lá)- Bạchchỉ- Bạch linh- Đại phúc bì-Thương truật- Hậu phác)</t>
  </si>
  <si>
    <t>5mg/ml-2ml</t>
  </si>
  <si>
    <t>Hộp10góix1-4g</t>
  </si>
  <si>
    <t>Ceracept 1-5g</t>
  </si>
  <si>
    <t>1g+0-5g</t>
  </si>
  <si>
    <t>80mg/100ml-100ml</t>
  </si>
  <si>
    <t>0-403g-0-403g-0-403g-0-201g-0-403g-0-4</t>
  </si>
  <si>
    <t>Nhân sâm- Bạch truật- Cam thảo- Đại táo- Bạch linh- Hoài</t>
  </si>
  <si>
    <t>Cyclonamine 12-5%</t>
  </si>
  <si>
    <t>Dexamethason 0-5mg</t>
  </si>
  <si>
    <t>0-5mg</t>
  </si>
  <si>
    <t>25mg+5mg-5ml</t>
  </si>
  <si>
    <t>Hộp20góix1.5gthuốcbột</t>
  </si>
  <si>
    <t>Ma NSX</t>
  </si>
  <si>
    <t>ưqeq</t>
  </si>
  <si>
    <t>qưe</t>
  </si>
  <si>
    <t>qwe</t>
  </si>
  <si>
    <t>ư</t>
  </si>
  <si>
    <t>ewqe</t>
  </si>
  <si>
    <t>dasd</t>
  </si>
  <si>
    <t>aa</t>
  </si>
  <si>
    <t>aaa</t>
  </si>
  <si>
    <t>a</t>
  </si>
  <si>
    <t/>
  </si>
  <si>
    <t>bb</t>
  </si>
  <si>
    <t>MÃ NCC</t>
  </si>
  <si>
    <t>MA NV</t>
  </si>
  <si>
    <t>NV001</t>
  </si>
  <si>
    <t>NV002</t>
  </si>
  <si>
    <t>NV003</t>
  </si>
  <si>
    <t>MA KH</t>
  </si>
  <si>
    <t>MANV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</si>
</sst>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sz val="10"/>
      <color rgb="FF000000"/>
      <name val="Calibri"/>
      <family val="2"/>
      <scheme val="minor"/>
    </font>
    <font>
      <b/>
      <sz val="12"/>
      <color theme="1"/>
      <name val="Calibri"/>
      <family val="2"/>
      <scheme val="minor"/>
    </font>
    <font>
      <sz val="11"/>
      <color theme="1"/>
      <name val="Calibri"/>
      <family val="2"/>
      <scheme val="minor"/>
    </font>
    <font>
      <u/>
      <sz val="11"/>
      <color theme="10"/>
      <name val="Calibri"/>
      <family val="2"/>
      <scheme val="minor"/>
    </font>
    <font>
      <sz val="10"/>
      <name val="Verdana"/>
      <family val="2"/>
    </font>
    <font>
      <sz val="11"/>
      <name val="Calibri"/>
      <family val="2"/>
      <scheme val="minor"/>
    </font>
    <font>
      <sz val="11"/>
      <color rgb="FF000000"/>
      <name val="Calibri"/>
      <family val="2"/>
      <scheme val="minor"/>
    </font>
    <font>
      <sz val="11"/>
      <color rgb="FF333333"/>
      <name val="Arial"/>
      <family val="2"/>
    </font>
    <font>
      <sz val="11"/>
      <name val="Arial"/>
      <family val="2"/>
    </font>
    <font>
      <b/>
      <sz val="14"/>
      <color theme="1"/>
      <name val="Calibri"/>
      <family val="2"/>
      <scheme val="minor"/>
    </font>
    <font>
      <vertAlign val="superscript"/>
      <sz val="11"/>
      <color theme="1"/>
      <name val="Calibri"/>
      <family val="2"/>
      <scheme val="minor"/>
    </font>
    <font>
      <sz val="10"/>
      <color rgb="FF222222"/>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7" fillId="0" borderId="0" applyNumberFormat="0" applyFill="0" applyBorder="0" applyAlignment="0" applyProtection="0"/>
    <xf numFmtId="0" fontId="8" fillId="0" borderId="0"/>
  </cellStyleXfs>
  <cellXfs count="68">
    <xf numFmtId="0" fontId="0" fillId="0" borderId="0" xfId="0"/>
    <xf numFmtId="0" fontId="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49" fontId="0" fillId="0" borderId="0" xfId="0" applyNumberFormat="1"/>
    <xf numFmtId="0" fontId="0" fillId="0" borderId="0" xfId="0" applyBorder="1"/>
    <xf numFmtId="0" fontId="1" fillId="0" borderId="0" xfId="0" applyFont="1" applyBorder="1"/>
    <xf numFmtId="0" fontId="0" fillId="0" borderId="0" xfId="0" applyFill="1"/>
    <xf numFmtId="0" fontId="0" fillId="0" borderId="0" xfId="0" applyFill="1" applyBorder="1"/>
    <xf numFmtId="0" fontId="0" fillId="0" borderId="0" xfId="0" applyFont="1" applyFill="1" applyBorder="1"/>
    <xf numFmtId="0" fontId="3" fillId="0" borderId="0" xfId="0" applyFont="1" applyFill="1" applyBorder="1" applyAlignment="1">
      <alignment vertical="center" wrapText="1"/>
    </xf>
    <xf numFmtId="0" fontId="4" fillId="0" borderId="0" xfId="0" applyFont="1" applyFill="1" applyBorder="1" applyAlignment="1">
      <alignment vertical="center" wrapText="1"/>
    </xf>
    <xf numFmtId="0" fontId="4" fillId="0" borderId="0" xfId="0" applyFont="1" applyFill="1" applyBorder="1" applyAlignment="1">
      <alignment horizontal="center" vertical="center" wrapText="1"/>
    </xf>
    <xf numFmtId="0" fontId="3" fillId="0" borderId="0" xfId="0" applyFont="1" applyFill="1" applyBorder="1"/>
    <xf numFmtId="0" fontId="4" fillId="0" borderId="0" xfId="0" applyFont="1" applyFill="1" applyBorder="1" applyAlignment="1">
      <alignment horizontal="left" vertical="center" wrapText="1"/>
    </xf>
    <xf numFmtId="0" fontId="4" fillId="0" borderId="0" xfId="0" applyFont="1" applyFill="1" applyBorder="1" applyAlignment="1">
      <alignment horizontal="left" vertical="center" wrapText="1" indent="1"/>
    </xf>
    <xf numFmtId="0" fontId="3" fillId="0" borderId="0" xfId="0" applyFont="1" applyFill="1" applyBorder="1" applyAlignment="1">
      <alignment horizontal="left" vertical="center"/>
    </xf>
    <xf numFmtId="0" fontId="0" fillId="0" borderId="0" xfId="0" applyAlignment="1">
      <alignment horizontal="left" vertical="center"/>
    </xf>
    <xf numFmtId="0" fontId="0" fillId="0" borderId="0" xfId="0" applyFill="1" applyAlignment="1">
      <alignment horizontal="left" vertical="center"/>
    </xf>
    <xf numFmtId="0" fontId="0" fillId="0" borderId="0" xfId="0" applyAlignment="1">
      <alignment horizontal="left"/>
    </xf>
    <xf numFmtId="0" fontId="3" fillId="0" borderId="0" xfId="0" applyFont="1" applyFill="1" applyBorder="1" applyAlignment="1">
      <alignment horizontal="left"/>
    </xf>
    <xf numFmtId="0" fontId="0" fillId="0" borderId="0" xfId="0" applyFill="1" applyBorder="1" applyAlignment="1">
      <alignment horizontal="left"/>
    </xf>
    <xf numFmtId="0" fontId="0" fillId="0" borderId="0" xfId="0" applyFill="1" applyAlignment="1">
      <alignment horizontal="left"/>
    </xf>
    <xf numFmtId="0" fontId="4" fillId="0" borderId="0" xfId="0" applyFont="1" applyFill="1" applyBorder="1" applyAlignment="1">
      <alignment horizontal="left" vertical="top" wrapText="1"/>
    </xf>
    <xf numFmtId="0" fontId="5" fillId="0" borderId="0" xfId="0" applyFont="1"/>
    <xf numFmtId="0" fontId="5" fillId="0" borderId="0" xfId="0" applyFont="1" applyAlignment="1">
      <alignment horizontal="left"/>
    </xf>
    <xf numFmtId="0" fontId="5" fillId="0" borderId="0" xfId="0" applyFont="1" applyAlignment="1">
      <alignment horizontal="left" vertical="center"/>
    </xf>
    <xf numFmtId="0" fontId="5" fillId="0" borderId="0" xfId="0" applyFont="1" applyFill="1" applyBorder="1"/>
    <xf numFmtId="0" fontId="5" fillId="0" borderId="0" xfId="0" applyFont="1" applyBorder="1"/>
    <xf numFmtId="0" fontId="0" fillId="0" borderId="0" xfId="0" applyFont="1"/>
    <xf numFmtId="0" fontId="7" fillId="0" borderId="0" xfId="1"/>
    <xf numFmtId="49" fontId="6" fillId="0" borderId="0" xfId="1" applyNumberFormat="1" applyFont="1"/>
    <xf numFmtId="0" fontId="0" fillId="0" borderId="0" xfId="0" applyFont="1" applyBorder="1"/>
    <xf numFmtId="0" fontId="9" fillId="0" borderId="0" xfId="2" applyFont="1" applyBorder="1" applyAlignment="1">
      <alignment horizontal="left" vertical="top"/>
    </xf>
    <xf numFmtId="0" fontId="9" fillId="0" borderId="0" xfId="2" applyFont="1" applyFill="1" applyBorder="1" applyAlignment="1">
      <alignment horizontal="left" vertical="top"/>
    </xf>
    <xf numFmtId="0" fontId="1" fillId="0" borderId="0" xfId="0" applyFont="1" applyAlignment="1">
      <alignment horizontal="left"/>
    </xf>
    <xf numFmtId="0" fontId="10" fillId="0" borderId="0" xfId="0" applyFont="1" applyFill="1" applyBorder="1" applyAlignment="1">
      <alignmen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vertical="center" wrapText="1"/>
    </xf>
    <xf numFmtId="0" fontId="10" fillId="0" borderId="0" xfId="0" applyFont="1" applyFill="1" applyBorder="1" applyAlignment="1">
      <alignment horizontal="left" vertical="center" wrapText="1"/>
    </xf>
    <xf numFmtId="0" fontId="10" fillId="0" borderId="0" xfId="0" applyFont="1" applyFill="1" applyBorder="1" applyAlignment="1">
      <alignment wrapText="1"/>
    </xf>
    <xf numFmtId="49" fontId="0" fillId="0" borderId="0" xfId="0" applyNumberFormat="1" applyAlignment="1">
      <alignment horizontal="left" vertical="center"/>
    </xf>
    <xf numFmtId="49" fontId="11" fillId="0" borderId="0" xfId="0" quotePrefix="1" applyNumberFormat="1" applyFont="1" applyAlignment="1">
      <alignment horizontal="left" vertical="center"/>
    </xf>
    <xf numFmtId="49" fontId="0" fillId="0" borderId="0" xfId="0" quotePrefix="1" applyNumberFormat="1" applyAlignment="1">
      <alignment horizontal="left" vertical="center"/>
    </xf>
    <xf numFmtId="49" fontId="10" fillId="0" borderId="0" xfId="0" applyNumberFormat="1" applyFont="1" applyAlignment="1">
      <alignment horizontal="left" vertical="center"/>
    </xf>
    <xf numFmtId="0" fontId="7" fillId="0" borderId="0" xfId="1" applyAlignment="1">
      <alignment vertical="center"/>
    </xf>
    <xf numFmtId="0" fontId="11" fillId="0" borderId="0" xfId="0" applyFont="1" applyAlignment="1">
      <alignment horizontal="left" vertical="center"/>
    </xf>
    <xf numFmtId="0" fontId="12" fillId="0" borderId="0" xfId="0" applyFont="1"/>
    <xf numFmtId="0" fontId="10" fillId="0" borderId="0" xfId="0" applyFont="1"/>
    <xf numFmtId="1" fontId="0" fillId="0" borderId="0" xfId="0" applyNumberFormat="1"/>
    <xf numFmtId="1" fontId="5" fillId="0" borderId="0" xfId="0" applyNumberFormat="1" applyFont="1"/>
    <xf numFmtId="1" fontId="0" fillId="0" borderId="0" xfId="0" applyNumberFormat="1" applyFont="1"/>
    <xf numFmtId="1" fontId="0" fillId="0" borderId="0" xfId="0" applyNumberFormat="1" applyFont="1" applyBorder="1"/>
    <xf numFmtId="1" fontId="0" fillId="0" borderId="0" xfId="0" applyNumberFormat="1" applyBorder="1"/>
    <xf numFmtId="1" fontId="13" fillId="0" borderId="0" xfId="0" applyNumberFormat="1" applyFont="1" applyFill="1" applyBorder="1"/>
    <xf numFmtId="1" fontId="5" fillId="0" borderId="0" xfId="0" applyNumberFormat="1" applyFont="1" applyFill="1" applyBorder="1" applyAlignment="1">
      <alignment horizontal="left" vertical="center"/>
    </xf>
    <xf numFmtId="1" fontId="3" fillId="0" borderId="0" xfId="0" applyNumberFormat="1" applyFont="1" applyFill="1" applyBorder="1" applyAlignment="1">
      <alignment horizontal="left" vertical="center" wrapText="1"/>
    </xf>
    <xf numFmtId="1" fontId="4" fillId="0" borderId="0" xfId="0" applyNumberFormat="1" applyFont="1" applyFill="1" applyBorder="1" applyAlignment="1">
      <alignment horizontal="left" vertical="center" wrapText="1"/>
    </xf>
    <xf numFmtId="1" fontId="3" fillId="0" borderId="0" xfId="0" applyNumberFormat="1" applyFont="1" applyFill="1" applyBorder="1" applyAlignment="1">
      <alignment horizontal="left" vertical="center"/>
    </xf>
    <xf numFmtId="1" fontId="0"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15" fillId="0" borderId="0" xfId="0" applyFont="1"/>
    <xf numFmtId="0" fontId="0" fillId="0" borderId="0" xfId="0" quotePrefix="1"/>
    <xf numFmtId="0" fontId="4" fillId="0" borderId="0" xfId="0" applyFont="1" applyFill="1" applyBorder="1" applyAlignment="1">
      <alignment horizontal="left" vertical="top" wrapText="1"/>
    </xf>
    <xf numFmtId="1" fontId="0" fillId="0" borderId="0" xfId="0" applyNumberFormat="1" applyAlignment="1">
      <alignment horizontal="center" vertical="center"/>
    </xf>
    <xf numFmtId="1" fontId="0" fillId="0" borderId="0" xfId="0" applyNumberFormat="1" applyAlignment="1">
      <alignment vertical="center"/>
    </xf>
    <xf numFmtId="1" fontId="0" fillId="0" borderId="0" xfId="0" applyNumberFormat="1" applyAlignment="1"/>
  </cellXfs>
  <cellStyles count="3">
    <cellStyle name="Bình thường" xfId="0" builtinId="0"/>
    <cellStyle name="Normal 2" xfId="2" xr:uid="{5D38CD8E-848A-46CD-B351-CCC948CC740B}"/>
    <cellStyle name="Siêu kết nối"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hyperlink" Target="https://bloganchoi.com/?utm_campaign=https%3A%2F%2Fbloganchoi.com%2Fquan-bun-cha-ngon-ha-noi%2F&amp;utm_source=dmca&amp;utm_medium=copy&amp;utm_term=TOP%2020%20qu%C3%A1n%20b%C3%BAn%20ch%E1%BA%A3%20H%C3%A0%20N%E1%BB%99i%20ngon%20n%E1%BB%A9c%20ti%E1%BA%BFng%3A%20Kh%C3%B4ng%20th%E1%BB%AD%20ph%C3%AD%20l%E1%BB%A1%20thanh%20xu%C3%A2n!%20-%20BlogAnChoi&amp;utm_content=TOP%2020%20qu%C3%A1n%20b%C3%BAn%20ch%E1%BA%A3%20H%C3%A0%20N%E1%BB%99i%20ngon%20n%E1%BB%A9c%20ti%E1%BA%BFng%3A%20Kh%C3%B4ng%20th%E1%BB%AD%20ph%C3%AD%20l%E1%BB%A1%20thanh%20xu%C3%A2n!%20-%20BlogAnChoi.%20B%C3%BAn%20ch%E1%BA%A3%20l%C3%A0%20m%C3%B3n%20%C4%83n%20%C4%91%E1%BA%B7c%20tr%C6%B0ng%20c%E1%BB%A7a%20H%C3%A0%20N%E1%BB%99i%2C%20b%E1%BA%A5t%20c%E1%BB%A9%20kh%C3%A1ch%20tham%20quan%20n%C3%A0o%20khi%20gh%C3%A9%20qua%20th%E1%BB%A7%20%C4%91%C3%B4%20%C4%91%E1%BB%81u%20mu%E1%BB%91n%20m%E1%BB%99t%20l%E1%BA%A7n%20n%E1%BA%BFm%20th%E1%BB%AD%20h%C6%B0%C6%A1ng%20v%E1%BB%8B%20c%E1%BB%A7a%20b%C3%BAn%20ch%E1%BA%A3%20m%E1%BB%99t%20l%E1%BA%A7n.%20V%E1%BA%ADy%20h%C3%A3y%20%C4%91%E1%BB%83%20B.%20098%20855%2007%2066.%20https%3A%2F%2Fbloganchoi.com%2Fquan-bun-cha-ngon-ha-noi%2F" TargetMode="External"/><Relationship Id="rId2" Type="http://schemas.openxmlformats.org/officeDocument/2006/relationships/image" Target="../media/image1.gif"/><Relationship Id="rId1" Type="http://schemas.openxmlformats.org/officeDocument/2006/relationships/hyperlink" Target="https://bloganchoi.com/quan-bun-cha-ngon-ha-noi/?utm_campaign=https%3A%2F%2Fbloganchoi.com%2Fquan-bun-cha-ngon-ha-noi%2F&amp;utm_source=dmca&amp;utm_medium=copy&amp;utm_term=TOP%2020%20qu%C3%A1n%20b%C3%BAn%20ch%E1%BA%A3%20H%C3%A0%20N%E1%BB%99i%20ngon%20n%E1%BB%A9c%20ti%E1%BA%BFng%3A%20Kh%C3%B4ng%20th%E1%BB%AD%20ph%C3%AD%20l%E1%BB%A1%20thanh%20xu%C3%A2n!%20-%20BlogAnChoi&amp;utm_content=TOP%2020%20qu%C3%A1n%20b%C3%BAn%20ch%E1%BA%A3%20H%C3%A0%20N%E1%BB%99i%20ngon%20n%E1%BB%A9c%20ti%E1%BA%BFng%3A%20Kh%C3%B4ng%20th%E1%BB%AD%20ph%C3%AD%20l%E1%BB%A1%20thanh%20xu%C3%A2n!%20-%20BlogAnChoi.%20B%C3%BAn%20ch%E1%BA%A3%20l%C3%A0%20m%C3%B3n%20%C4%83n%20%C4%91%E1%BA%B7c%20tr%C6%B0ng%20c%E1%BB%A7a%20H%C3%A0%20N%E1%BB%99i%2C%20b%E1%BA%A5t%20c%E1%BB%A9%20kh%C3%A1ch%20tham%20quan%20n%C3%A0o%20khi%20gh%C3%A9%20qua%20th%E1%BB%A7%20%C4%91%C3%B4%20%C4%91%E1%BB%81u%20mu%E1%BB%91n%20m%E1%BB%99t%20l%E1%BA%A7n%20n%E1%BA%BFm%20th%E1%BB%AD%20h%C6%B0%C6%A1ng%20v%E1%BB%8B%20c%E1%BB%A7a%20b%C3%BAn%20ch%E1%BA%A3%20m%E1%BB%99t%20l%E1%BA%A7n.%20V%E1%BA%ADy%20h%C3%A3y%20%C4%91%E1%BB%83%20B.%20098%20855%2007%2066.%20https%3A%2F%2Fbloganchoi.com%2Fquan-bun-cha-ngon-ha-noi%2F"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7</xdr:row>
      <xdr:rowOff>0</xdr:rowOff>
    </xdr:from>
    <xdr:to>
      <xdr:col>4</xdr:col>
      <xdr:colOff>11430</xdr:colOff>
      <xdr:row>7</xdr:row>
      <xdr:rowOff>11430</xdr:rowOff>
    </xdr:to>
    <xdr:pic>
      <xdr:nvPicPr>
        <xdr:cNvPr id="2" name="Picture 1">
          <a:hlinkClick xmlns:r="http://schemas.openxmlformats.org/officeDocument/2006/relationships" r:id="rId1" tgtFrame="_blank" tooltip="TOP 20 quán bún chả Hà Nội ngon nức tiếng: Không thử phí lỡ thanh xuân! - BlogAnChoi. Bún chả là món ăn đặc trưng của Hà Nội, bất cứ khách tham quan nào khi ghé qua thủ đô đều muốn một lần nếm thử hương vị của bún chả một lần. Vậy hãy để B. 098 855 07 66. https://bloganchoi.com/quan-bun-cha-ngon-ha-noi/"/>
          <a:extLst>
            <a:ext uri="{FF2B5EF4-FFF2-40B4-BE49-F238E27FC236}">
              <a16:creationId xmlns:a16="http://schemas.microsoft.com/office/drawing/2014/main" id="{5356C06A-A61D-4758-84BA-4E10155DD4C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75420" y="1230630"/>
          <a:ext cx="11430" cy="11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15240</xdr:colOff>
      <xdr:row>7</xdr:row>
      <xdr:rowOff>0</xdr:rowOff>
    </xdr:from>
    <xdr:to>
      <xdr:col>4</xdr:col>
      <xdr:colOff>26670</xdr:colOff>
      <xdr:row>7</xdr:row>
      <xdr:rowOff>11430</xdr:rowOff>
    </xdr:to>
    <xdr:pic>
      <xdr:nvPicPr>
        <xdr:cNvPr id="3" name="Picture 2">
          <a:hlinkClick xmlns:r="http://schemas.openxmlformats.org/officeDocument/2006/relationships" r:id="rId3" tgtFrame="_blank" tooltip="This article is referenced content from https://bloganchoi.com - TOP 20 quán bún chả Hà Nội ngon nức tiếng: Không thử phí lỡ thanh xuân! - BlogAnChoi. Bún chả là món ăn đặc trưng của Hà Nội, bất cứ khách tham quan nào khi ghé qua thủ đô đều muốn một lần nếm thử hương vị của bún chả một lần. Vậy hãy để B. 098 855 07 66. https://bloganchoi.com/quan-bun-cha-ngon-ha-noi/"/>
          <a:extLst>
            <a:ext uri="{FF2B5EF4-FFF2-40B4-BE49-F238E27FC236}">
              <a16:creationId xmlns:a16="http://schemas.microsoft.com/office/drawing/2014/main" id="{DA226FAC-6529-46AB-ABA7-EC38DE1F6A9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90660" y="1230630"/>
          <a:ext cx="11430" cy="11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vicongiongba@gmail.com" TargetMode="External"/><Relationship Id="rId13" Type="http://schemas.openxmlformats.org/officeDocument/2006/relationships/hyperlink" Target="mailto:motconvit@gmail.com" TargetMode="External"/><Relationship Id="rId18" Type="http://schemas.openxmlformats.org/officeDocument/2006/relationships/hyperlink" Target="mailto:quenloiroi@gmail.com" TargetMode="External"/><Relationship Id="rId26" Type="http://schemas.openxmlformats.org/officeDocument/2006/relationships/hyperlink" Target="mailto:motgiadinhmeocon@gmail.com" TargetMode="External"/><Relationship Id="rId3" Type="http://schemas.openxmlformats.org/officeDocument/2006/relationships/hyperlink" Target="mailto:saunambon@gmail.com" TargetMode="External"/><Relationship Id="rId21" Type="http://schemas.openxmlformats.org/officeDocument/2006/relationships/hyperlink" Target="mailto:bachumeocon@gmail.com" TargetMode="External"/><Relationship Id="rId7" Type="http://schemas.openxmlformats.org/officeDocument/2006/relationships/hyperlink" Target="mailto:methuongcon@gmail.com" TargetMode="External"/><Relationship Id="rId12" Type="http://schemas.openxmlformats.org/officeDocument/2006/relationships/hyperlink" Target="mailto:gannhaulacuoi@gmail.com" TargetMode="External"/><Relationship Id="rId17" Type="http://schemas.openxmlformats.org/officeDocument/2006/relationships/hyperlink" Target="mailto:gaphonuoc@gmail.com" TargetMode="External"/><Relationship Id="rId25" Type="http://schemas.openxmlformats.org/officeDocument/2006/relationships/hyperlink" Target="mailto:chinchumeocon@gmail.com" TargetMode="External"/><Relationship Id="rId33" Type="http://schemas.openxmlformats.org/officeDocument/2006/relationships/drawing" Target="../drawings/drawing1.xml"/><Relationship Id="rId2" Type="http://schemas.openxmlformats.org/officeDocument/2006/relationships/hyperlink" Target="mailto:bonnamsau@gmail.com" TargetMode="External"/><Relationship Id="rId16" Type="http://schemas.openxmlformats.org/officeDocument/2006/relationships/hyperlink" Target="mailto:cakcakcak@gmail.com" TargetMode="External"/><Relationship Id="rId20" Type="http://schemas.openxmlformats.org/officeDocument/2006/relationships/hyperlink" Target="mailto:haichumeocon@gmail.com" TargetMode="External"/><Relationship Id="rId29" Type="http://schemas.openxmlformats.org/officeDocument/2006/relationships/hyperlink" Target="mailto:tamchumeocon@gmail.com" TargetMode="External"/><Relationship Id="rId1" Type="http://schemas.openxmlformats.org/officeDocument/2006/relationships/hyperlink" Target="mailto:bahaimot@gmail.com" TargetMode="External"/><Relationship Id="rId6" Type="http://schemas.openxmlformats.org/officeDocument/2006/relationships/hyperlink" Target="mailto:vicongiongme@gmail.com" TargetMode="External"/><Relationship Id="rId11" Type="http://schemas.openxmlformats.org/officeDocument/2006/relationships/hyperlink" Target="mailto:xalanho@gmail.com" TargetMode="External"/><Relationship Id="rId24" Type="http://schemas.openxmlformats.org/officeDocument/2006/relationships/hyperlink" Target="mailto:baychumeocon@gmail.com" TargetMode="External"/><Relationship Id="rId32" Type="http://schemas.openxmlformats.org/officeDocument/2006/relationships/printerSettings" Target="../printerSettings/printerSettings2.bin"/><Relationship Id="rId5" Type="http://schemas.openxmlformats.org/officeDocument/2006/relationships/hyperlink" Target="mailto:bathuongcon@gmail.com" TargetMode="External"/><Relationship Id="rId15" Type="http://schemas.openxmlformats.org/officeDocument/2006/relationships/hyperlink" Target="mailto:nokeurang@gmail.com" TargetMode="External"/><Relationship Id="rId23" Type="http://schemas.openxmlformats.org/officeDocument/2006/relationships/hyperlink" Target="mailto:sauchumeocon@gmail.com" TargetMode="External"/><Relationship Id="rId28" Type="http://schemas.openxmlformats.org/officeDocument/2006/relationships/hyperlink" Target="mailto:nhaythenho@gmail.com" TargetMode="External"/><Relationship Id="rId10" Type="http://schemas.openxmlformats.org/officeDocument/2006/relationships/hyperlink" Target="mailto:cungiuthuongnhau@gmail.com" TargetMode="External"/><Relationship Id="rId19" Type="http://schemas.openxmlformats.org/officeDocument/2006/relationships/hyperlink" Target="mailto:motchumeocon@gmail.com" TargetMode="External"/><Relationship Id="rId31" Type="http://schemas.openxmlformats.org/officeDocument/2006/relationships/hyperlink" Target="mailto:mothaiba@gmail.com" TargetMode="External"/><Relationship Id="rId4" Type="http://schemas.openxmlformats.org/officeDocument/2006/relationships/hyperlink" Target="mailto:baytamchin@gmail.com" TargetMode="External"/><Relationship Id="rId9" Type="http://schemas.openxmlformats.org/officeDocument/2006/relationships/hyperlink" Target="mailto:canhata@gmail.com" TargetMode="External"/><Relationship Id="rId14" Type="http://schemas.openxmlformats.org/officeDocument/2006/relationships/hyperlink" Target="mailto:xoerahaicaicanh@gmail.com" TargetMode="External"/><Relationship Id="rId22" Type="http://schemas.openxmlformats.org/officeDocument/2006/relationships/hyperlink" Target="mailto:bonchumeocon@gmail.com" TargetMode="External"/><Relationship Id="rId27" Type="http://schemas.openxmlformats.org/officeDocument/2006/relationships/hyperlink" Target="mailto:tratientaoday@gmail.com" TargetMode="External"/><Relationship Id="rId30" Type="http://schemas.openxmlformats.org/officeDocument/2006/relationships/hyperlink" Target="mailto:namchumeocon@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mailto:vacxin@sp.com.vn" TargetMode="External"/><Relationship Id="rId13" Type="http://schemas.openxmlformats.org/officeDocument/2006/relationships/hyperlink" Target="mailto:dp@vtyt.hanam.com.vn" TargetMode="External"/><Relationship Id="rId18" Type="http://schemas.openxmlformats.org/officeDocument/2006/relationships/hyperlink" Target="mailto:mepharco@dp.com.vn" TargetMode="External"/><Relationship Id="rId3" Type="http://schemas.openxmlformats.org/officeDocument/2006/relationships/hyperlink" Target="mailto:olic@ltd.com.vn" TargetMode="External"/><Relationship Id="rId21" Type="http://schemas.openxmlformats.org/officeDocument/2006/relationships/hyperlink" Target="mailto:hdp@mekophar.com.vn" TargetMode="External"/><Relationship Id="rId7" Type="http://schemas.openxmlformats.org/officeDocument/2006/relationships/hyperlink" Target="mailto:dp@anthien.com.vn" TargetMode="External"/><Relationship Id="rId12" Type="http://schemas.openxmlformats.org/officeDocument/2006/relationships/hyperlink" Target="mailto:traphaco@vietnam.com.vn" TargetMode="External"/><Relationship Id="rId17" Type="http://schemas.openxmlformats.org/officeDocument/2006/relationships/hyperlink" Target="mailto:ld@stada.com.vn" TargetMode="External"/><Relationship Id="rId25" Type="http://schemas.openxmlformats.org/officeDocument/2006/relationships/printerSettings" Target="../printerSettings/printerSettings4.bin"/><Relationship Id="rId2" Type="http://schemas.openxmlformats.org/officeDocument/2006/relationships/hyperlink" Target="mailto:dhgpharma@dhgpharma.com.vn" TargetMode="External"/><Relationship Id="rId16" Type="http://schemas.openxmlformats.org/officeDocument/2006/relationships/hyperlink" Target="mailto:dp@vinhphuc.com.vn" TargetMode="External"/><Relationship Id="rId20" Type="http://schemas.openxmlformats.org/officeDocument/2006/relationships/hyperlink" Target="mailto:dp@vcp.com.vn" TargetMode="External"/><Relationship Id="rId1" Type="http://schemas.openxmlformats.org/officeDocument/2006/relationships/hyperlink" Target="mailto:info@fitgroup.com.vn" TargetMode="External"/><Relationship Id="rId6" Type="http://schemas.openxmlformats.org/officeDocument/2006/relationships/hyperlink" Target="mailto:vinphac@vietnam.com.vn" TargetMode="External"/><Relationship Id="rId11" Type="http://schemas.openxmlformats.org/officeDocument/2006/relationships/hyperlink" Target="mailto:spm@vietnam.com.vn" TargetMode="External"/><Relationship Id="rId24" Type="http://schemas.openxmlformats.org/officeDocument/2006/relationships/hyperlink" Target="mailto:dp@vidipha.com.vn" TargetMode="External"/><Relationship Id="rId5" Type="http://schemas.openxmlformats.org/officeDocument/2006/relationships/hyperlink" Target="mailto:traphaco@hungyen.com.vn" TargetMode="External"/><Relationship Id="rId15" Type="http://schemas.openxmlformats.org/officeDocument/2006/relationships/hyperlink" Target="mailto:dp@truongtho.com.vn" TargetMode="External"/><Relationship Id="rId23" Type="http://schemas.openxmlformats.org/officeDocument/2006/relationships/hyperlink" Target="mailto:dp@phuocsanh.pharma.com.vn" TargetMode="External"/><Relationship Id="rId10" Type="http://schemas.openxmlformats.org/officeDocument/2006/relationships/hyperlink" Target="mailto:bidiphar@dp.com.vn" TargetMode="External"/><Relationship Id="rId19" Type="http://schemas.openxmlformats.org/officeDocument/2006/relationships/hyperlink" Target="mailto:pharbaco@tw.com.vn" TargetMode="External"/><Relationship Id="rId4" Type="http://schemas.openxmlformats.org/officeDocument/2006/relationships/hyperlink" Target="mailto:dp@minhdan.com.vn" TargetMode="External"/><Relationship Id="rId9" Type="http://schemas.openxmlformats.org/officeDocument/2006/relationships/hyperlink" Target="mailto:dp@cpc1.com.vn" TargetMode="External"/><Relationship Id="rId14" Type="http://schemas.openxmlformats.org/officeDocument/2006/relationships/hyperlink" Target="mailto:dp@tw.com.vn" TargetMode="External"/><Relationship Id="rId22" Type="http://schemas.openxmlformats.org/officeDocument/2006/relationships/hyperlink" Target="mailto:dp@khanhoa.com.v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hyperlink" Target="mailto:vacxin@sp.com.vn" TargetMode="External"/><Relationship Id="rId13" Type="http://schemas.openxmlformats.org/officeDocument/2006/relationships/hyperlink" Target="mailto:dp@vtyt.hanam.com.vn" TargetMode="External"/><Relationship Id="rId18" Type="http://schemas.openxmlformats.org/officeDocument/2006/relationships/hyperlink" Target="mailto:mepharco@dp.com.vn" TargetMode="External"/><Relationship Id="rId3" Type="http://schemas.openxmlformats.org/officeDocument/2006/relationships/hyperlink" Target="mailto:olic@ltd.com.vn" TargetMode="External"/><Relationship Id="rId21" Type="http://schemas.openxmlformats.org/officeDocument/2006/relationships/hyperlink" Target="mailto:hdp@mekophar.com.vn" TargetMode="External"/><Relationship Id="rId7" Type="http://schemas.openxmlformats.org/officeDocument/2006/relationships/hyperlink" Target="mailto:dp@anthien.com.vn" TargetMode="External"/><Relationship Id="rId12" Type="http://schemas.openxmlformats.org/officeDocument/2006/relationships/hyperlink" Target="mailto:traphaco@vietnam.com.vn" TargetMode="External"/><Relationship Id="rId17" Type="http://schemas.openxmlformats.org/officeDocument/2006/relationships/hyperlink" Target="mailto:ld@stada.com.vn" TargetMode="External"/><Relationship Id="rId2" Type="http://schemas.openxmlformats.org/officeDocument/2006/relationships/hyperlink" Target="mailto:dhgpharma@dhgpharma.com.vn" TargetMode="External"/><Relationship Id="rId16" Type="http://schemas.openxmlformats.org/officeDocument/2006/relationships/hyperlink" Target="mailto:dp@vinhphuc.com.vn" TargetMode="External"/><Relationship Id="rId20" Type="http://schemas.openxmlformats.org/officeDocument/2006/relationships/hyperlink" Target="mailto:dp@vcp.com.vn" TargetMode="External"/><Relationship Id="rId1" Type="http://schemas.openxmlformats.org/officeDocument/2006/relationships/hyperlink" Target="mailto:info@fitgroup.com.vn" TargetMode="External"/><Relationship Id="rId6" Type="http://schemas.openxmlformats.org/officeDocument/2006/relationships/hyperlink" Target="mailto:vinphac@vietnam.com.vn" TargetMode="External"/><Relationship Id="rId11" Type="http://schemas.openxmlformats.org/officeDocument/2006/relationships/hyperlink" Target="mailto:spm@vietnam.com.vn" TargetMode="External"/><Relationship Id="rId24" Type="http://schemas.openxmlformats.org/officeDocument/2006/relationships/hyperlink" Target="mailto:dp@vidipha.com.vn" TargetMode="External"/><Relationship Id="rId5" Type="http://schemas.openxmlformats.org/officeDocument/2006/relationships/hyperlink" Target="mailto:traphaco@hungyen.com.vn" TargetMode="External"/><Relationship Id="rId15" Type="http://schemas.openxmlformats.org/officeDocument/2006/relationships/hyperlink" Target="mailto:dp@truongtho.com.vn" TargetMode="External"/><Relationship Id="rId23" Type="http://schemas.openxmlformats.org/officeDocument/2006/relationships/hyperlink" Target="mailto:dp@phuocsanh.pharma.com.vn" TargetMode="External"/><Relationship Id="rId10" Type="http://schemas.openxmlformats.org/officeDocument/2006/relationships/hyperlink" Target="mailto:bidiphar@dp.com.vn" TargetMode="External"/><Relationship Id="rId19" Type="http://schemas.openxmlformats.org/officeDocument/2006/relationships/hyperlink" Target="mailto:pharbaco@tw.com.vn" TargetMode="External"/><Relationship Id="rId4" Type="http://schemas.openxmlformats.org/officeDocument/2006/relationships/hyperlink" Target="mailto:dp@minhdan.com.vn" TargetMode="External"/><Relationship Id="rId9" Type="http://schemas.openxmlformats.org/officeDocument/2006/relationships/hyperlink" Target="mailto:dp@cpc1.com.vn" TargetMode="External"/><Relationship Id="rId14" Type="http://schemas.openxmlformats.org/officeDocument/2006/relationships/hyperlink" Target="mailto:dp@tw.com.vn" TargetMode="External"/><Relationship Id="rId22" Type="http://schemas.openxmlformats.org/officeDocument/2006/relationships/hyperlink" Target="mailto:dp@khanhoa.com.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0A879-5EBE-464C-80E4-12822CD5A43E}">
  <dimension ref="A1:F34"/>
  <sheetViews>
    <sheetView topLeftCell="A14" workbookViewId="0">
      <selection activeCell="F31" sqref="F31"/>
    </sheetView>
  </sheetViews>
  <sheetFormatPr defaultRowHeight="14.4" x14ac:dyDescent="0.3"/>
  <cols>
    <col min="1" max="2" width="11.109375" customWidth="1"/>
    <col min="3" max="3" width="13" style="50" customWidth="1"/>
    <col min="4" max="4" width="14" style="50" customWidth="1"/>
    <col min="5" max="5" width="8.88671875" style="50"/>
  </cols>
  <sheetData>
    <row r="1" spans="1:6" x14ac:dyDescent="0.3">
      <c r="A1" s="1" t="s">
        <v>0</v>
      </c>
      <c r="B1" s="1"/>
    </row>
    <row r="4" spans="1:6" x14ac:dyDescent="0.3">
      <c r="A4" s="2" t="s">
        <v>1</v>
      </c>
      <c r="B4" s="2" t="s">
        <v>757</v>
      </c>
      <c r="C4" s="65" t="s">
        <v>2</v>
      </c>
      <c r="D4" s="66" t="s">
        <v>3</v>
      </c>
      <c r="E4" s="67" t="s">
        <v>4</v>
      </c>
      <c r="F4" t="s">
        <v>758</v>
      </c>
    </row>
    <row r="5" spans="1:6" x14ac:dyDescent="0.3">
      <c r="A5" t="s">
        <v>44</v>
      </c>
      <c r="B5" t="s">
        <v>479</v>
      </c>
      <c r="C5" s="50">
        <v>20201221</v>
      </c>
      <c r="D5" s="50">
        <v>20210104</v>
      </c>
      <c r="E5" s="50">
        <v>10</v>
      </c>
      <c r="F5" t="s">
        <v>754</v>
      </c>
    </row>
    <row r="6" spans="1:6" x14ac:dyDescent="0.3">
      <c r="A6" t="s">
        <v>45</v>
      </c>
      <c r="B6" t="s">
        <v>480</v>
      </c>
      <c r="C6" s="50">
        <v>20201222</v>
      </c>
      <c r="D6" s="50">
        <v>20210104</v>
      </c>
      <c r="E6" s="50">
        <v>10</v>
      </c>
      <c r="F6" t="s">
        <v>754</v>
      </c>
    </row>
    <row r="7" spans="1:6" x14ac:dyDescent="0.3">
      <c r="A7" t="s">
        <v>46</v>
      </c>
      <c r="B7" t="s">
        <v>481</v>
      </c>
      <c r="C7" s="50">
        <v>20201222</v>
      </c>
      <c r="D7" s="50">
        <v>20210104</v>
      </c>
      <c r="E7" s="50">
        <v>10</v>
      </c>
      <c r="F7" t="s">
        <v>754</v>
      </c>
    </row>
    <row r="8" spans="1:6" x14ac:dyDescent="0.3">
      <c r="A8" t="s">
        <v>47</v>
      </c>
      <c r="B8" t="s">
        <v>482</v>
      </c>
      <c r="C8" s="50">
        <v>20201222</v>
      </c>
      <c r="D8" s="50">
        <v>20210104</v>
      </c>
      <c r="E8" s="50">
        <v>10</v>
      </c>
      <c r="F8" t="s">
        <v>754</v>
      </c>
    </row>
    <row r="9" spans="1:6" x14ac:dyDescent="0.3">
      <c r="A9" t="s">
        <v>48</v>
      </c>
      <c r="B9" t="s">
        <v>483</v>
      </c>
      <c r="C9" s="50">
        <v>20201222</v>
      </c>
      <c r="D9" s="50">
        <v>20210104</v>
      </c>
      <c r="E9" s="50">
        <v>10</v>
      </c>
      <c r="F9" t="s">
        <v>754</v>
      </c>
    </row>
    <row r="10" spans="1:6" x14ac:dyDescent="0.3">
      <c r="A10" t="s">
        <v>49</v>
      </c>
      <c r="B10" t="s">
        <v>484</v>
      </c>
      <c r="C10" s="50">
        <v>20201224</v>
      </c>
      <c r="D10" s="50">
        <v>20210104</v>
      </c>
      <c r="E10" s="50">
        <v>10</v>
      </c>
      <c r="F10" t="s">
        <v>754</v>
      </c>
    </row>
    <row r="11" spans="1:6" x14ac:dyDescent="0.3">
      <c r="A11" t="s">
        <v>50</v>
      </c>
      <c r="B11" t="s">
        <v>485</v>
      </c>
      <c r="C11" s="50">
        <v>20201224</v>
      </c>
      <c r="D11" s="50">
        <v>20210104</v>
      </c>
      <c r="E11" s="50">
        <v>10</v>
      </c>
      <c r="F11" t="s">
        <v>754</v>
      </c>
    </row>
    <row r="12" spans="1:6" x14ac:dyDescent="0.3">
      <c r="A12" t="s">
        <v>51</v>
      </c>
      <c r="B12" t="s">
        <v>486</v>
      </c>
      <c r="C12" s="50">
        <v>20201224</v>
      </c>
      <c r="D12" s="50">
        <v>20210104</v>
      </c>
      <c r="E12" s="50">
        <v>10</v>
      </c>
      <c r="F12" t="s">
        <v>754</v>
      </c>
    </row>
    <row r="13" spans="1:6" x14ac:dyDescent="0.3">
      <c r="A13" t="s">
        <v>52</v>
      </c>
      <c r="B13" t="s">
        <v>487</v>
      </c>
      <c r="C13" s="50">
        <v>20201224</v>
      </c>
      <c r="D13" s="50">
        <v>20210104</v>
      </c>
      <c r="E13" s="50">
        <v>10</v>
      </c>
      <c r="F13" t="s">
        <v>754</v>
      </c>
    </row>
    <row r="14" spans="1:6" x14ac:dyDescent="0.3">
      <c r="A14" t="s">
        <v>53</v>
      </c>
      <c r="B14" t="s">
        <v>488</v>
      </c>
      <c r="C14" s="50">
        <v>20201226</v>
      </c>
      <c r="D14" s="50">
        <v>20210104</v>
      </c>
      <c r="E14" s="50">
        <v>10</v>
      </c>
      <c r="F14" t="s">
        <v>754</v>
      </c>
    </row>
    <row r="15" spans="1:6" x14ac:dyDescent="0.3">
      <c r="A15" t="s">
        <v>54</v>
      </c>
      <c r="B15" t="s">
        <v>489</v>
      </c>
      <c r="C15" s="50">
        <v>20201226</v>
      </c>
      <c r="D15" s="50">
        <v>20210104</v>
      </c>
      <c r="E15" s="50">
        <v>10</v>
      </c>
      <c r="F15" t="s">
        <v>754</v>
      </c>
    </row>
    <row r="16" spans="1:6" x14ac:dyDescent="0.3">
      <c r="A16" t="s">
        <v>55</v>
      </c>
      <c r="B16" t="s">
        <v>490</v>
      </c>
      <c r="C16" s="50">
        <v>20210102</v>
      </c>
      <c r="D16" s="50">
        <f>C16+200</f>
        <v>20210302</v>
      </c>
      <c r="E16" s="50">
        <v>10</v>
      </c>
      <c r="F16" t="s">
        <v>754</v>
      </c>
    </row>
    <row r="17" spans="1:6" x14ac:dyDescent="0.3">
      <c r="A17" t="s">
        <v>56</v>
      </c>
      <c r="B17" t="s">
        <v>491</v>
      </c>
      <c r="C17" s="50">
        <v>20210102</v>
      </c>
      <c r="D17" s="50">
        <f t="shared" ref="D17:D34" si="0">C17+200</f>
        <v>20210302</v>
      </c>
      <c r="E17" s="50">
        <v>10</v>
      </c>
      <c r="F17" t="s">
        <v>755</v>
      </c>
    </row>
    <row r="18" spans="1:6" x14ac:dyDescent="0.3">
      <c r="A18" t="s">
        <v>57</v>
      </c>
      <c r="B18" t="s">
        <v>492</v>
      </c>
      <c r="C18" s="50">
        <v>20210102</v>
      </c>
      <c r="D18" s="50">
        <f t="shared" si="0"/>
        <v>20210302</v>
      </c>
      <c r="E18" s="50">
        <v>10</v>
      </c>
      <c r="F18" t="s">
        <v>755</v>
      </c>
    </row>
    <row r="19" spans="1:6" x14ac:dyDescent="0.3">
      <c r="A19" t="s">
        <v>58</v>
      </c>
      <c r="B19" t="s">
        <v>493</v>
      </c>
      <c r="C19" s="50">
        <v>20210102</v>
      </c>
      <c r="D19" s="50">
        <f t="shared" si="0"/>
        <v>20210302</v>
      </c>
      <c r="E19" s="50">
        <v>10</v>
      </c>
      <c r="F19" t="s">
        <v>755</v>
      </c>
    </row>
    <row r="20" spans="1:6" x14ac:dyDescent="0.3">
      <c r="A20" t="s">
        <v>59</v>
      </c>
      <c r="B20" t="s">
        <v>494</v>
      </c>
      <c r="C20" s="50">
        <v>20210102</v>
      </c>
      <c r="D20" s="50">
        <f t="shared" si="0"/>
        <v>20210302</v>
      </c>
      <c r="E20" s="50">
        <v>10</v>
      </c>
      <c r="F20" t="s">
        <v>755</v>
      </c>
    </row>
    <row r="21" spans="1:6" x14ac:dyDescent="0.3">
      <c r="A21" t="s">
        <v>60</v>
      </c>
      <c r="B21" t="s">
        <v>495</v>
      </c>
      <c r="C21" s="50">
        <v>20200301</v>
      </c>
      <c r="D21" s="50">
        <f t="shared" si="0"/>
        <v>20200501</v>
      </c>
      <c r="E21" s="50">
        <v>10</v>
      </c>
      <c r="F21" t="s">
        <v>755</v>
      </c>
    </row>
    <row r="22" spans="1:6" x14ac:dyDescent="0.3">
      <c r="A22" t="s">
        <v>61</v>
      </c>
      <c r="B22" t="s">
        <v>496</v>
      </c>
      <c r="C22" s="50">
        <v>20200301</v>
      </c>
      <c r="D22" s="50">
        <f t="shared" si="0"/>
        <v>20200501</v>
      </c>
      <c r="E22" s="50">
        <v>10</v>
      </c>
      <c r="F22" t="s">
        <v>755</v>
      </c>
    </row>
    <row r="23" spans="1:6" x14ac:dyDescent="0.3">
      <c r="A23" t="s">
        <v>62</v>
      </c>
      <c r="B23" t="s">
        <v>497</v>
      </c>
      <c r="C23" s="50">
        <v>20210401</v>
      </c>
      <c r="D23" s="50">
        <f t="shared" si="0"/>
        <v>20210601</v>
      </c>
      <c r="E23" s="50">
        <v>10</v>
      </c>
      <c r="F23" t="s">
        <v>755</v>
      </c>
    </row>
    <row r="24" spans="1:6" x14ac:dyDescent="0.3">
      <c r="A24" t="s">
        <v>63</v>
      </c>
      <c r="B24" t="s">
        <v>498</v>
      </c>
      <c r="C24" s="50">
        <v>20210401</v>
      </c>
      <c r="D24" s="50">
        <f t="shared" si="0"/>
        <v>20210601</v>
      </c>
      <c r="E24" s="50">
        <v>10</v>
      </c>
      <c r="F24" t="s">
        <v>756</v>
      </c>
    </row>
    <row r="25" spans="1:6" x14ac:dyDescent="0.3">
      <c r="A25" t="s">
        <v>64</v>
      </c>
      <c r="B25" t="s">
        <v>499</v>
      </c>
      <c r="C25" s="50">
        <v>20200501</v>
      </c>
      <c r="D25" s="50">
        <f t="shared" si="0"/>
        <v>20200701</v>
      </c>
      <c r="E25" s="50">
        <v>10</v>
      </c>
      <c r="F25" t="s">
        <v>756</v>
      </c>
    </row>
    <row r="26" spans="1:6" x14ac:dyDescent="0.3">
      <c r="A26" t="s">
        <v>65</v>
      </c>
      <c r="B26" t="s">
        <v>500</v>
      </c>
      <c r="C26" s="50">
        <v>20210501</v>
      </c>
      <c r="D26" s="50">
        <f t="shared" si="0"/>
        <v>20210701</v>
      </c>
      <c r="E26" s="50">
        <v>10</v>
      </c>
      <c r="F26" t="s">
        <v>756</v>
      </c>
    </row>
    <row r="27" spans="1:6" x14ac:dyDescent="0.3">
      <c r="A27" t="s">
        <v>66</v>
      </c>
      <c r="B27" t="s">
        <v>479</v>
      </c>
      <c r="C27" s="50">
        <v>20210601</v>
      </c>
      <c r="D27" s="50">
        <f t="shared" si="0"/>
        <v>20210801</v>
      </c>
      <c r="E27" s="50">
        <v>10</v>
      </c>
      <c r="F27" t="s">
        <v>756</v>
      </c>
    </row>
    <row r="28" spans="1:6" x14ac:dyDescent="0.3">
      <c r="A28" t="s">
        <v>67</v>
      </c>
      <c r="B28" t="s">
        <v>480</v>
      </c>
      <c r="C28" s="50">
        <v>20210801</v>
      </c>
      <c r="D28" s="50">
        <f t="shared" si="0"/>
        <v>20211001</v>
      </c>
      <c r="E28" s="50">
        <v>10</v>
      </c>
      <c r="F28" t="s">
        <v>756</v>
      </c>
    </row>
    <row r="29" spans="1:6" x14ac:dyDescent="0.3">
      <c r="A29" t="s">
        <v>68</v>
      </c>
      <c r="B29" t="s">
        <v>481</v>
      </c>
      <c r="C29" s="50">
        <v>20210801</v>
      </c>
      <c r="D29" s="50">
        <f t="shared" si="0"/>
        <v>20211001</v>
      </c>
      <c r="E29" s="50">
        <v>10</v>
      </c>
      <c r="F29" t="s">
        <v>756</v>
      </c>
    </row>
    <row r="30" spans="1:6" x14ac:dyDescent="0.3">
      <c r="A30" t="s">
        <v>291</v>
      </c>
      <c r="B30" t="s">
        <v>482</v>
      </c>
      <c r="C30" s="50">
        <v>20210801</v>
      </c>
      <c r="D30" s="50">
        <f t="shared" si="0"/>
        <v>20211001</v>
      </c>
      <c r="E30" s="50">
        <v>10</v>
      </c>
      <c r="F30" t="s">
        <v>756</v>
      </c>
    </row>
    <row r="31" spans="1:6" x14ac:dyDescent="0.3">
      <c r="A31" t="s">
        <v>292</v>
      </c>
      <c r="B31" t="s">
        <v>481</v>
      </c>
      <c r="C31" s="50">
        <v>20210801</v>
      </c>
      <c r="D31" s="50">
        <f t="shared" si="0"/>
        <v>20211001</v>
      </c>
      <c r="E31" s="50">
        <v>10</v>
      </c>
      <c r="F31" t="s">
        <v>756</v>
      </c>
    </row>
    <row r="32" spans="1:6" x14ac:dyDescent="0.3">
      <c r="A32" t="s">
        <v>293</v>
      </c>
      <c r="B32" t="s">
        <v>481</v>
      </c>
      <c r="C32" s="50">
        <v>20210901</v>
      </c>
      <c r="D32" s="50">
        <f t="shared" si="0"/>
        <v>20211101</v>
      </c>
      <c r="E32" s="50">
        <v>10</v>
      </c>
      <c r="F32" t="s">
        <v>756</v>
      </c>
    </row>
    <row r="33" spans="1:6" x14ac:dyDescent="0.3">
      <c r="A33" t="s">
        <v>294</v>
      </c>
      <c r="B33" t="s">
        <v>481</v>
      </c>
      <c r="C33" s="50">
        <v>20210901</v>
      </c>
      <c r="D33" s="50">
        <f t="shared" si="0"/>
        <v>20211101</v>
      </c>
      <c r="E33" s="50">
        <v>10</v>
      </c>
      <c r="F33" t="s">
        <v>756</v>
      </c>
    </row>
    <row r="34" spans="1:6" x14ac:dyDescent="0.3">
      <c r="A34" t="s">
        <v>295</v>
      </c>
      <c r="B34" t="s">
        <v>481</v>
      </c>
      <c r="C34" s="50">
        <v>20210901</v>
      </c>
      <c r="D34" s="50">
        <f t="shared" si="0"/>
        <v>20211101</v>
      </c>
      <c r="E34" s="50">
        <v>10</v>
      </c>
      <c r="F34" t="s">
        <v>756</v>
      </c>
    </row>
  </sheetData>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35E2E-D5A8-426C-85D9-A30DEDCA7314}">
  <dimension ref="A1:F35"/>
  <sheetViews>
    <sheetView zoomScale="90" zoomScaleNormal="90" workbookViewId="0">
      <selection activeCell="A5" sqref="A5:A7"/>
    </sheetView>
  </sheetViews>
  <sheetFormatPr defaultRowHeight="14.4" x14ac:dyDescent="0.3"/>
  <cols>
    <col min="1" max="1" width="14.21875" customWidth="1"/>
    <col min="2" max="2" width="25.44140625" style="33" customWidth="1"/>
    <col min="3" max="3" width="13.44140625" style="18" customWidth="1"/>
    <col min="4" max="4" width="49.5546875" customWidth="1"/>
    <col min="5" max="5" width="14.33203125" style="5" customWidth="1"/>
    <col min="6" max="6" width="29.6640625" customWidth="1"/>
  </cols>
  <sheetData>
    <row r="1" spans="1:6" x14ac:dyDescent="0.3">
      <c r="A1" s="1" t="s">
        <v>5</v>
      </c>
    </row>
    <row r="2" spans="1:6" x14ac:dyDescent="0.3">
      <c r="C2" s="18" t="s">
        <v>12</v>
      </c>
    </row>
    <row r="4" spans="1:6" x14ac:dyDescent="0.3">
      <c r="A4" t="s">
        <v>6</v>
      </c>
      <c r="B4" s="33" t="s">
        <v>7</v>
      </c>
      <c r="C4" s="18" t="s">
        <v>8</v>
      </c>
      <c r="D4" t="s">
        <v>9</v>
      </c>
      <c r="E4" s="5" t="s">
        <v>10</v>
      </c>
      <c r="F4" t="s">
        <v>11</v>
      </c>
    </row>
    <row r="5" spans="1:6" x14ac:dyDescent="0.3">
      <c r="A5" t="s">
        <v>479</v>
      </c>
      <c r="B5" s="34" t="s">
        <v>450</v>
      </c>
      <c r="C5" s="18">
        <v>1</v>
      </c>
      <c r="D5" s="30" t="s">
        <v>356</v>
      </c>
      <c r="E5" s="5" t="s">
        <v>415</v>
      </c>
      <c r="F5" s="31" t="s">
        <v>418</v>
      </c>
    </row>
    <row r="6" spans="1:6" x14ac:dyDescent="0.3">
      <c r="A6" t="s">
        <v>480</v>
      </c>
      <c r="B6" s="34" t="s">
        <v>451</v>
      </c>
      <c r="C6" s="18">
        <v>1</v>
      </c>
      <c r="D6" s="30" t="s">
        <v>357</v>
      </c>
      <c r="E6" s="5" t="s">
        <v>416</v>
      </c>
      <c r="F6" s="31" t="s">
        <v>419</v>
      </c>
    </row>
    <row r="7" spans="1:6" x14ac:dyDescent="0.3">
      <c r="A7" t="s">
        <v>481</v>
      </c>
      <c r="B7" s="34" t="s">
        <v>452</v>
      </c>
      <c r="C7" s="18">
        <v>1</v>
      </c>
      <c r="D7" s="30" t="s">
        <v>358</v>
      </c>
      <c r="E7" s="32" t="s">
        <v>417</v>
      </c>
      <c r="F7" s="31" t="s">
        <v>420</v>
      </c>
    </row>
    <row r="8" spans="1:6" x14ac:dyDescent="0.3">
      <c r="A8" t="s">
        <v>482</v>
      </c>
      <c r="B8" s="34" t="s">
        <v>453</v>
      </c>
      <c r="C8" s="18">
        <v>1</v>
      </c>
      <c r="D8" s="30" t="s">
        <v>359</v>
      </c>
      <c r="E8" s="5" t="s">
        <v>387</v>
      </c>
      <c r="F8" s="31" t="s">
        <v>421</v>
      </c>
    </row>
    <row r="9" spans="1:6" x14ac:dyDescent="0.3">
      <c r="A9" t="s">
        <v>483</v>
      </c>
      <c r="B9" s="34" t="s">
        <v>454</v>
      </c>
      <c r="C9" s="18">
        <v>1</v>
      </c>
      <c r="D9" s="30" t="s">
        <v>360</v>
      </c>
      <c r="E9" s="5" t="s">
        <v>388</v>
      </c>
      <c r="F9" s="31" t="s">
        <v>422</v>
      </c>
    </row>
    <row r="10" spans="1:6" x14ac:dyDescent="0.3">
      <c r="A10" t="s">
        <v>484</v>
      </c>
      <c r="B10" s="34" t="s">
        <v>455</v>
      </c>
      <c r="C10" s="18">
        <v>1</v>
      </c>
      <c r="D10" s="30" t="s">
        <v>361</v>
      </c>
      <c r="E10" s="5" t="s">
        <v>389</v>
      </c>
      <c r="F10" s="31" t="s">
        <v>423</v>
      </c>
    </row>
    <row r="11" spans="1:6" x14ac:dyDescent="0.3">
      <c r="A11" t="s">
        <v>485</v>
      </c>
      <c r="B11" s="34" t="s">
        <v>456</v>
      </c>
      <c r="C11" s="18">
        <v>1</v>
      </c>
      <c r="D11" s="30" t="s">
        <v>362</v>
      </c>
      <c r="E11" s="5" t="s">
        <v>390</v>
      </c>
      <c r="F11" s="31" t="s">
        <v>424</v>
      </c>
    </row>
    <row r="12" spans="1:6" x14ac:dyDescent="0.3">
      <c r="A12" t="s">
        <v>486</v>
      </c>
      <c r="B12" s="34" t="s">
        <v>457</v>
      </c>
      <c r="C12" s="18">
        <v>1</v>
      </c>
      <c r="D12" s="30" t="s">
        <v>363</v>
      </c>
      <c r="E12" s="5" t="s">
        <v>391</v>
      </c>
      <c r="F12" s="31" t="s">
        <v>425</v>
      </c>
    </row>
    <row r="13" spans="1:6" x14ac:dyDescent="0.3">
      <c r="A13" t="s">
        <v>487</v>
      </c>
      <c r="B13" s="34" t="s">
        <v>458</v>
      </c>
      <c r="C13" s="18">
        <v>1</v>
      </c>
      <c r="D13" s="30" t="s">
        <v>364</v>
      </c>
      <c r="E13" s="5" t="s">
        <v>392</v>
      </c>
      <c r="F13" s="31" t="s">
        <v>426</v>
      </c>
    </row>
    <row r="14" spans="1:6" x14ac:dyDescent="0.3">
      <c r="A14" t="s">
        <v>488</v>
      </c>
      <c r="B14" s="34" t="s">
        <v>459</v>
      </c>
      <c r="C14" s="18">
        <v>1</v>
      </c>
      <c r="D14" s="30" t="s">
        <v>365</v>
      </c>
      <c r="E14" s="5" t="s">
        <v>393</v>
      </c>
      <c r="F14" s="31" t="s">
        <v>427</v>
      </c>
    </row>
    <row r="15" spans="1:6" x14ac:dyDescent="0.3">
      <c r="A15" t="s">
        <v>489</v>
      </c>
      <c r="B15" s="34" t="s">
        <v>460</v>
      </c>
      <c r="C15" s="18">
        <v>1</v>
      </c>
      <c r="D15" s="30" t="s">
        <v>366</v>
      </c>
      <c r="E15" s="5" t="s">
        <v>394</v>
      </c>
      <c r="F15" s="31" t="s">
        <v>428</v>
      </c>
    </row>
    <row r="16" spans="1:6" x14ac:dyDescent="0.3">
      <c r="A16" t="s">
        <v>490</v>
      </c>
      <c r="B16" s="34" t="s">
        <v>461</v>
      </c>
      <c r="C16" s="18">
        <v>1</v>
      </c>
      <c r="D16" s="30" t="s">
        <v>367</v>
      </c>
      <c r="E16" s="5" t="s">
        <v>395</v>
      </c>
      <c r="F16" s="31" t="s">
        <v>429</v>
      </c>
    </row>
    <row r="17" spans="1:6" x14ac:dyDescent="0.3">
      <c r="A17" t="s">
        <v>491</v>
      </c>
      <c r="B17" s="34" t="s">
        <v>462</v>
      </c>
      <c r="C17" s="18">
        <v>1</v>
      </c>
      <c r="D17" s="30" t="s">
        <v>368</v>
      </c>
      <c r="E17" s="5" t="s">
        <v>396</v>
      </c>
      <c r="F17" s="31" t="s">
        <v>430</v>
      </c>
    </row>
    <row r="18" spans="1:6" x14ac:dyDescent="0.3">
      <c r="A18" t="s">
        <v>492</v>
      </c>
      <c r="B18" s="34" t="s">
        <v>463</v>
      </c>
      <c r="C18" s="18">
        <v>1</v>
      </c>
      <c r="D18" s="30" t="s">
        <v>369</v>
      </c>
      <c r="E18" s="5" t="s">
        <v>397</v>
      </c>
      <c r="F18" s="31" t="s">
        <v>431</v>
      </c>
    </row>
    <row r="19" spans="1:6" x14ac:dyDescent="0.3">
      <c r="A19" t="s">
        <v>493</v>
      </c>
      <c r="B19" s="34" t="s">
        <v>464</v>
      </c>
      <c r="C19" s="18">
        <v>1</v>
      </c>
      <c r="D19" s="30" t="s">
        <v>370</v>
      </c>
      <c r="E19" s="5" t="s">
        <v>398</v>
      </c>
      <c r="F19" s="31" t="s">
        <v>432</v>
      </c>
    </row>
    <row r="20" spans="1:6" x14ac:dyDescent="0.3">
      <c r="A20" t="s">
        <v>494</v>
      </c>
      <c r="B20" s="34" t="s">
        <v>465</v>
      </c>
      <c r="C20" s="18">
        <v>1</v>
      </c>
      <c r="D20" s="30" t="s">
        <v>371</v>
      </c>
      <c r="E20" s="5" t="s">
        <v>399</v>
      </c>
      <c r="F20" s="31" t="s">
        <v>433</v>
      </c>
    </row>
    <row r="21" spans="1:6" x14ac:dyDescent="0.3">
      <c r="A21" t="s">
        <v>495</v>
      </c>
      <c r="B21" s="34" t="s">
        <v>466</v>
      </c>
      <c r="C21" s="18">
        <v>1</v>
      </c>
      <c r="D21" s="30" t="s">
        <v>379</v>
      </c>
      <c r="E21" s="5" t="s">
        <v>400</v>
      </c>
      <c r="F21" s="31" t="s">
        <v>434</v>
      </c>
    </row>
    <row r="22" spans="1:6" x14ac:dyDescent="0.3">
      <c r="A22" t="s">
        <v>496</v>
      </c>
      <c r="B22" s="34" t="s">
        <v>467</v>
      </c>
      <c r="C22" s="18">
        <v>1</v>
      </c>
      <c r="D22" s="30" t="s">
        <v>373</v>
      </c>
      <c r="E22" s="5" t="s">
        <v>401</v>
      </c>
      <c r="F22" s="31" t="s">
        <v>435</v>
      </c>
    </row>
    <row r="23" spans="1:6" x14ac:dyDescent="0.3">
      <c r="A23" t="s">
        <v>497</v>
      </c>
      <c r="B23" s="34" t="s">
        <v>468</v>
      </c>
      <c r="C23" s="18">
        <v>1</v>
      </c>
      <c r="D23" s="30" t="s">
        <v>372</v>
      </c>
      <c r="E23" s="5" t="s">
        <v>402</v>
      </c>
      <c r="F23" s="31" t="s">
        <v>436</v>
      </c>
    </row>
    <row r="24" spans="1:6" x14ac:dyDescent="0.3">
      <c r="A24" t="s">
        <v>498</v>
      </c>
      <c r="B24" s="34" t="s">
        <v>469</v>
      </c>
      <c r="C24" s="18">
        <v>1</v>
      </c>
      <c r="D24" s="30" t="s">
        <v>374</v>
      </c>
      <c r="E24" s="5" t="s">
        <v>403</v>
      </c>
      <c r="F24" s="31" t="s">
        <v>437</v>
      </c>
    </row>
    <row r="25" spans="1:6" x14ac:dyDescent="0.3">
      <c r="A25" t="s">
        <v>499</v>
      </c>
      <c r="B25" s="34" t="s">
        <v>470</v>
      </c>
      <c r="C25" s="18">
        <v>1</v>
      </c>
      <c r="D25" s="30" t="s">
        <v>375</v>
      </c>
      <c r="E25" s="5" t="s">
        <v>404</v>
      </c>
      <c r="F25" s="31" t="s">
        <v>438</v>
      </c>
    </row>
    <row r="26" spans="1:6" x14ac:dyDescent="0.3">
      <c r="A26" t="s">
        <v>500</v>
      </c>
      <c r="B26" s="34" t="s">
        <v>471</v>
      </c>
      <c r="C26" s="18">
        <v>1</v>
      </c>
      <c r="D26" s="30" t="s">
        <v>376</v>
      </c>
      <c r="E26" s="5" t="s">
        <v>405</v>
      </c>
      <c r="F26" s="31" t="s">
        <v>439</v>
      </c>
    </row>
    <row r="27" spans="1:6" x14ac:dyDescent="0.3">
      <c r="A27" t="s">
        <v>501</v>
      </c>
      <c r="B27" s="34" t="s">
        <v>472</v>
      </c>
      <c r="C27" s="18">
        <v>1</v>
      </c>
      <c r="D27" s="30" t="s">
        <v>377</v>
      </c>
      <c r="E27" s="5" t="s">
        <v>406</v>
      </c>
      <c r="F27" s="31" t="s">
        <v>440</v>
      </c>
    </row>
    <row r="28" spans="1:6" x14ac:dyDescent="0.3">
      <c r="A28" t="s">
        <v>502</v>
      </c>
      <c r="B28" s="34" t="s">
        <v>473</v>
      </c>
      <c r="C28" s="18">
        <v>1</v>
      </c>
      <c r="D28" s="30" t="s">
        <v>378</v>
      </c>
      <c r="E28" s="5" t="s">
        <v>407</v>
      </c>
      <c r="F28" s="31" t="s">
        <v>441</v>
      </c>
    </row>
    <row r="29" spans="1:6" x14ac:dyDescent="0.3">
      <c r="A29" t="s">
        <v>503</v>
      </c>
      <c r="B29" s="34" t="s">
        <v>474</v>
      </c>
      <c r="C29" s="18">
        <v>1</v>
      </c>
      <c r="D29" s="30" t="s">
        <v>380</v>
      </c>
      <c r="E29" s="5" t="s">
        <v>408</v>
      </c>
      <c r="F29" s="31" t="s">
        <v>442</v>
      </c>
    </row>
    <row r="30" spans="1:6" x14ac:dyDescent="0.3">
      <c r="A30" t="s">
        <v>504</v>
      </c>
      <c r="B30" s="34" t="s">
        <v>475</v>
      </c>
      <c r="C30" s="18">
        <v>2</v>
      </c>
      <c r="D30" s="30" t="s">
        <v>381</v>
      </c>
      <c r="E30" s="5" t="s">
        <v>409</v>
      </c>
      <c r="F30" s="31" t="s">
        <v>443</v>
      </c>
    </row>
    <row r="31" spans="1:6" x14ac:dyDescent="0.3">
      <c r="A31" t="s">
        <v>505</v>
      </c>
      <c r="B31" s="34" t="s">
        <v>476</v>
      </c>
      <c r="C31" s="18">
        <v>2</v>
      </c>
      <c r="D31" s="30" t="s">
        <v>382</v>
      </c>
      <c r="E31" s="5" t="s">
        <v>410</v>
      </c>
      <c r="F31" s="31" t="s">
        <v>444</v>
      </c>
    </row>
    <row r="32" spans="1:6" x14ac:dyDescent="0.3">
      <c r="A32" t="s">
        <v>506</v>
      </c>
      <c r="B32" s="34" t="s">
        <v>466</v>
      </c>
      <c r="C32" s="18">
        <v>2</v>
      </c>
      <c r="D32" s="30" t="s">
        <v>383</v>
      </c>
      <c r="E32" s="5" t="s">
        <v>411</v>
      </c>
      <c r="F32" s="31" t="s">
        <v>445</v>
      </c>
    </row>
    <row r="33" spans="1:6" x14ac:dyDescent="0.3">
      <c r="A33" t="s">
        <v>507</v>
      </c>
      <c r="B33" s="34" t="s">
        <v>477</v>
      </c>
      <c r="C33" s="18">
        <v>2</v>
      </c>
      <c r="D33" s="30" t="s">
        <v>386</v>
      </c>
      <c r="E33" s="5" t="s">
        <v>412</v>
      </c>
      <c r="F33" s="31" t="s">
        <v>446</v>
      </c>
    </row>
    <row r="34" spans="1:6" x14ac:dyDescent="0.3">
      <c r="A34" t="s">
        <v>508</v>
      </c>
      <c r="B34" s="34" t="s">
        <v>478</v>
      </c>
      <c r="C34" s="18">
        <v>2</v>
      </c>
      <c r="D34" s="30" t="s">
        <v>384</v>
      </c>
      <c r="E34" s="5" t="s">
        <v>413</v>
      </c>
      <c r="F34" s="31" t="s">
        <v>447</v>
      </c>
    </row>
    <row r="35" spans="1:6" x14ac:dyDescent="0.3">
      <c r="A35" t="s">
        <v>509</v>
      </c>
      <c r="B35" s="35" t="s">
        <v>449</v>
      </c>
      <c r="C35" s="18">
        <v>2</v>
      </c>
      <c r="D35" s="30" t="s">
        <v>385</v>
      </c>
      <c r="E35" s="5" t="s">
        <v>414</v>
      </c>
      <c r="F35" s="31" t="s">
        <v>448</v>
      </c>
    </row>
  </sheetData>
  <phoneticPr fontId="2" type="noConversion"/>
  <hyperlinks>
    <hyperlink ref="F6" r:id="rId1" xr:uid="{B2907F5D-FD11-4057-B726-C1E41B4FFD02}"/>
    <hyperlink ref="F7" r:id="rId2" xr:uid="{DF64145F-9D8F-47DA-A44E-9014A3F6F0AF}"/>
    <hyperlink ref="F8" r:id="rId3" xr:uid="{53AA22A9-3085-4914-8FF0-997E4DD92765}"/>
    <hyperlink ref="F9" r:id="rId4" xr:uid="{FC45A5B6-7131-4AFC-B0A4-47B8EFA7C9A8}"/>
    <hyperlink ref="F10" r:id="rId5" xr:uid="{9A269EDC-5672-4C51-BD2C-4D40FEEAC376}"/>
    <hyperlink ref="F11" r:id="rId6" xr:uid="{26D893EE-D153-4A70-A17C-EDC8838E3CC8}"/>
    <hyperlink ref="F12" r:id="rId7" xr:uid="{7E124D98-F378-4609-9E0C-729F5B2168D2}"/>
    <hyperlink ref="F13" r:id="rId8" xr:uid="{6A6EE09A-E17B-40EA-B43B-AA2DB7D94B17}"/>
    <hyperlink ref="F14" r:id="rId9" xr:uid="{5DD2A4D6-70BD-4E72-8ECD-02BD94C162F4}"/>
    <hyperlink ref="F15" r:id="rId10" xr:uid="{BD79CBE2-EF49-4CAF-A119-D5608B429A4D}"/>
    <hyperlink ref="F16" r:id="rId11" xr:uid="{23F385CE-E605-4707-94B7-C1C9158E07FC}"/>
    <hyperlink ref="F17" r:id="rId12" xr:uid="{E06B332F-070B-4F3A-8B0E-DED0BA87B3DE}"/>
    <hyperlink ref="F18" r:id="rId13" xr:uid="{B4B04585-29BD-469C-9953-03EB1ABEEFCA}"/>
    <hyperlink ref="F19" r:id="rId14" xr:uid="{09994B9A-7DF3-47B0-A86E-9AD2A87FEF88}"/>
    <hyperlink ref="F20" r:id="rId15" xr:uid="{A7E82CA0-AD91-4238-9294-180C28D6AB89}"/>
    <hyperlink ref="F21" r:id="rId16" xr:uid="{F876B55C-214F-4227-9196-EE7BC1C199EC}"/>
    <hyperlink ref="F22" r:id="rId17" xr:uid="{EEE05C07-F93D-4A7A-9037-767554A47969}"/>
    <hyperlink ref="F23" r:id="rId18" xr:uid="{A5D38D02-633B-47A9-BD8C-253545BD4A30}"/>
    <hyperlink ref="F24" r:id="rId19" xr:uid="{609BECF9-D0BD-4C4C-A2F4-E4C3540833E8}"/>
    <hyperlink ref="F25" r:id="rId20" xr:uid="{F1D9EF32-E18B-4705-838D-58E3CF8EBD9D}"/>
    <hyperlink ref="F26" r:id="rId21" xr:uid="{7D80173C-BED1-4B58-AC6F-C6DBC4A90B72}"/>
    <hyperlink ref="F27" r:id="rId22" xr:uid="{B690A205-1556-4662-9BE2-9350BA1EB193}"/>
    <hyperlink ref="F29" r:id="rId23" xr:uid="{D9F991C4-1A8D-48B2-9A5D-E3C4B6AE4B56}"/>
    <hyperlink ref="F30" r:id="rId24" xr:uid="{051F0CDA-67D2-4617-AE9C-9F6B39DA727D}"/>
    <hyperlink ref="F32" r:id="rId25" xr:uid="{7FF04FB9-8635-454B-8E63-1FA37C3665A3}"/>
    <hyperlink ref="F33" r:id="rId26" xr:uid="{86B87525-1B32-4332-8846-6160967E33A8}"/>
    <hyperlink ref="F34" r:id="rId27" xr:uid="{3A73F54E-9E9D-4644-BAB7-5E144DD3314B}"/>
    <hyperlink ref="F35" r:id="rId28" xr:uid="{7CD1C2C1-70B8-4BE7-99A8-D5B20E86FBE8}"/>
    <hyperlink ref="F31" r:id="rId29" xr:uid="{5A4E64F9-AFE2-4DF2-935E-F52128632BB8}"/>
    <hyperlink ref="F28" r:id="rId30" xr:uid="{FFDFE84D-910C-4E3C-8B78-C28F998ECED1}"/>
    <hyperlink ref="F5" r:id="rId31" xr:uid="{FDF9B883-39DA-4FC5-8A73-62AB19F1BA30}"/>
  </hyperlinks>
  <pageMargins left="0.7" right="0.7" top="0.75" bottom="0.75" header="0.3" footer="0.3"/>
  <pageSetup paperSize="9" orientation="portrait" r:id="rId32"/>
  <drawing r:id="rId3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E8359-4B89-4A49-A858-EF7239B20583}">
  <dimension ref="A2:O70"/>
  <sheetViews>
    <sheetView topLeftCell="A43" zoomScaleNormal="100" workbookViewId="0">
      <selection activeCell="A5" sqref="A5:A55"/>
    </sheetView>
  </sheetViews>
  <sheetFormatPr defaultRowHeight="14.4" x14ac:dyDescent="0.3"/>
  <cols>
    <col min="1" max="1" width="8.88671875" style="6"/>
    <col min="2" max="2" width="17.6640625" customWidth="1"/>
    <col min="3" max="3" width="13.77734375" style="20" customWidth="1"/>
    <col min="4" max="4" width="10.5546875" style="20" customWidth="1"/>
    <col min="5" max="5" width="10.77734375" style="18" customWidth="1"/>
    <col min="6" max="6" width="12.21875" style="10" customWidth="1"/>
    <col min="7" max="7" width="23.5546875" style="6" customWidth="1"/>
    <col min="8" max="8" width="16.33203125" style="50" customWidth="1"/>
    <col min="9" max="9" width="15.88671875" style="50" customWidth="1"/>
    <col min="10" max="10" width="45.5546875" customWidth="1"/>
    <col min="11" max="11" width="11.21875" style="61" customWidth="1"/>
    <col min="12" max="12" width="24.77734375" style="9" customWidth="1"/>
  </cols>
  <sheetData>
    <row r="2" spans="1:15" ht="18" x14ac:dyDescent="0.35">
      <c r="A2" s="7" t="s">
        <v>13</v>
      </c>
      <c r="K2" s="55" t="s">
        <v>13</v>
      </c>
    </row>
    <row r="5" spans="1:15" ht="15.6" x14ac:dyDescent="0.3">
      <c r="A5" s="29" t="s">
        <v>14</v>
      </c>
      <c r="B5" s="25" t="s">
        <v>15</v>
      </c>
      <c r="C5" s="26" t="s">
        <v>16</v>
      </c>
      <c r="D5" s="26" t="s">
        <v>17</v>
      </c>
      <c r="E5" s="27" t="s">
        <v>18</v>
      </c>
      <c r="F5" s="28" t="s">
        <v>20</v>
      </c>
      <c r="G5" s="29" t="s">
        <v>21</v>
      </c>
      <c r="H5" s="51" t="s">
        <v>22</v>
      </c>
      <c r="I5" s="51" t="s">
        <v>23</v>
      </c>
      <c r="J5" s="25" t="s">
        <v>24</v>
      </c>
      <c r="K5" s="56" t="s">
        <v>19</v>
      </c>
      <c r="L5" s="28" t="s">
        <v>25</v>
      </c>
      <c r="M5" s="28" t="s">
        <v>740</v>
      </c>
    </row>
    <row r="6" spans="1:15" ht="28.8" x14ac:dyDescent="0.3">
      <c r="A6" s="11" t="s">
        <v>69</v>
      </c>
      <c r="B6" s="12" t="s">
        <v>76</v>
      </c>
      <c r="C6" s="15" t="s">
        <v>78</v>
      </c>
      <c r="D6" s="15" t="s">
        <v>79</v>
      </c>
      <c r="E6" s="17">
        <v>500</v>
      </c>
      <c r="F6" s="11" t="s">
        <v>80</v>
      </c>
      <c r="G6" s="37" t="s">
        <v>77</v>
      </c>
      <c r="H6" s="52">
        <v>20200102</v>
      </c>
      <c r="I6" s="52">
        <f>H6+20000</f>
        <v>20220102</v>
      </c>
      <c r="J6" s="47" t="s">
        <v>712</v>
      </c>
      <c r="K6" s="57">
        <v>555</v>
      </c>
      <c r="L6" s="39" t="s">
        <v>739</v>
      </c>
      <c r="M6" t="s">
        <v>558</v>
      </c>
    </row>
    <row r="7" spans="1:15" ht="28.8" x14ac:dyDescent="0.3">
      <c r="A7" s="12" t="s">
        <v>70</v>
      </c>
      <c r="B7" s="12" t="s">
        <v>81</v>
      </c>
      <c r="C7" s="15" t="s">
        <v>82</v>
      </c>
      <c r="D7" s="15" t="s">
        <v>79</v>
      </c>
      <c r="E7" s="17">
        <v>1000</v>
      </c>
      <c r="F7" s="12" t="s">
        <v>83</v>
      </c>
      <c r="G7" s="37" t="s">
        <v>77</v>
      </c>
      <c r="H7" s="52">
        <v>20200223</v>
      </c>
      <c r="I7" s="52">
        <f>H7+30000</f>
        <v>20230223</v>
      </c>
      <c r="J7" s="47" t="s">
        <v>712</v>
      </c>
      <c r="K7" s="58">
        <v>356</v>
      </c>
      <c r="L7" s="37" t="s">
        <v>739</v>
      </c>
      <c r="M7" t="s">
        <v>558</v>
      </c>
    </row>
    <row r="8" spans="1:15" ht="27.6" x14ac:dyDescent="0.3">
      <c r="A8" s="12" t="s">
        <v>71</v>
      </c>
      <c r="B8" s="12" t="s">
        <v>84</v>
      </c>
      <c r="C8" s="15" t="s">
        <v>86</v>
      </c>
      <c r="D8" s="15" t="s">
        <v>87</v>
      </c>
      <c r="E8" s="17">
        <v>50</v>
      </c>
      <c r="F8" s="12" t="s">
        <v>88</v>
      </c>
      <c r="G8" s="37" t="s">
        <v>85</v>
      </c>
      <c r="H8" s="52">
        <v>20200125</v>
      </c>
      <c r="I8" s="52">
        <f>H8+20000</f>
        <v>20220125</v>
      </c>
      <c r="J8" s="30" t="s">
        <v>550</v>
      </c>
      <c r="K8" s="58">
        <v>1659</v>
      </c>
      <c r="L8" s="37" t="s">
        <v>318</v>
      </c>
      <c r="M8" t="s">
        <v>559</v>
      </c>
    </row>
    <row r="9" spans="1:15" ht="27.6" x14ac:dyDescent="0.3">
      <c r="A9" s="12" t="s">
        <v>89</v>
      </c>
      <c r="B9" s="12" t="s">
        <v>90</v>
      </c>
      <c r="C9" s="15" t="s">
        <v>92</v>
      </c>
      <c r="D9" s="15" t="s">
        <v>93</v>
      </c>
      <c r="E9" s="17">
        <v>1000</v>
      </c>
      <c r="F9" s="12" t="s">
        <v>94</v>
      </c>
      <c r="G9" s="37" t="s">
        <v>91</v>
      </c>
      <c r="H9" s="52">
        <v>20201001</v>
      </c>
      <c r="I9" s="52">
        <f t="shared" ref="I9:I16" si="0">H9+20000</f>
        <v>20221001</v>
      </c>
      <c r="J9" s="48" t="s">
        <v>713</v>
      </c>
      <c r="K9" s="58">
        <v>1975</v>
      </c>
      <c r="L9" s="37" t="s">
        <v>319</v>
      </c>
      <c r="M9" t="s">
        <v>560</v>
      </c>
    </row>
    <row r="10" spans="1:15" ht="27.6" x14ac:dyDescent="0.3">
      <c r="A10" s="12" t="s">
        <v>72</v>
      </c>
      <c r="B10" s="12" t="s">
        <v>95</v>
      </c>
      <c r="C10" s="24" t="s">
        <v>97</v>
      </c>
      <c r="D10" s="15" t="s">
        <v>98</v>
      </c>
      <c r="E10" s="17">
        <v>5000</v>
      </c>
      <c r="F10" s="16" t="s">
        <v>99</v>
      </c>
      <c r="G10" s="40" t="s">
        <v>96</v>
      </c>
      <c r="H10" s="52">
        <v>20200131</v>
      </c>
      <c r="I10" s="52">
        <f t="shared" si="0"/>
        <v>20220131</v>
      </c>
      <c r="J10" s="49" t="s">
        <v>714</v>
      </c>
      <c r="K10" s="59">
        <v>845</v>
      </c>
      <c r="L10" s="10" t="s">
        <v>320</v>
      </c>
      <c r="M10" t="s">
        <v>561</v>
      </c>
    </row>
    <row r="11" spans="1:15" ht="27.6" x14ac:dyDescent="0.3">
      <c r="A11" s="12" t="s">
        <v>73</v>
      </c>
      <c r="B11" s="12" t="s">
        <v>100</v>
      </c>
      <c r="C11" s="15" t="s">
        <v>102</v>
      </c>
      <c r="D11" s="15" t="s">
        <v>103</v>
      </c>
      <c r="E11" s="17">
        <v>50</v>
      </c>
      <c r="F11" s="12" t="s">
        <v>104</v>
      </c>
      <c r="G11" s="37" t="s">
        <v>101</v>
      </c>
      <c r="H11" s="52">
        <v>20200202</v>
      </c>
      <c r="I11" s="52">
        <f t="shared" si="0"/>
        <v>20220202</v>
      </c>
      <c r="J11" s="30" t="s">
        <v>715</v>
      </c>
      <c r="K11" s="58">
        <v>62000</v>
      </c>
      <c r="L11" s="37" t="s">
        <v>321</v>
      </c>
      <c r="M11" t="s">
        <v>562</v>
      </c>
      <c r="O11" s="64"/>
    </row>
    <row r="12" spans="1:15" ht="27.6" x14ac:dyDescent="0.3">
      <c r="A12" s="12" t="s">
        <v>74</v>
      </c>
      <c r="B12" s="12" t="s">
        <v>105</v>
      </c>
      <c r="C12" s="15" t="s">
        <v>716</v>
      </c>
      <c r="D12" s="15" t="s">
        <v>107</v>
      </c>
      <c r="E12" s="17">
        <v>30</v>
      </c>
      <c r="F12" s="12" t="s">
        <v>108</v>
      </c>
      <c r="G12" s="37" t="s">
        <v>106</v>
      </c>
      <c r="H12" s="52">
        <v>20200112</v>
      </c>
      <c r="I12" s="52">
        <f t="shared" si="0"/>
        <v>20220112</v>
      </c>
      <c r="J12" s="30" t="s">
        <v>717</v>
      </c>
      <c r="K12" s="58">
        <v>188685</v>
      </c>
      <c r="L12" s="37" t="s">
        <v>322</v>
      </c>
      <c r="M12" t="s">
        <v>563</v>
      </c>
      <c r="O12" s="64"/>
    </row>
    <row r="13" spans="1:15" ht="27.6" x14ac:dyDescent="0.3">
      <c r="A13" s="12" t="s">
        <v>75</v>
      </c>
      <c r="B13" s="12" t="s">
        <v>109</v>
      </c>
      <c r="C13" s="15" t="s">
        <v>111</v>
      </c>
      <c r="D13" s="15" t="s">
        <v>93</v>
      </c>
      <c r="E13" s="17">
        <v>5000</v>
      </c>
      <c r="F13" s="12" t="s">
        <v>112</v>
      </c>
      <c r="G13" s="37" t="s">
        <v>110</v>
      </c>
      <c r="H13" s="52">
        <v>20200120</v>
      </c>
      <c r="I13" s="52">
        <f t="shared" si="0"/>
        <v>20220120</v>
      </c>
      <c r="J13" s="30" t="s">
        <v>365</v>
      </c>
      <c r="K13" s="58">
        <v>467</v>
      </c>
      <c r="L13" s="37" t="s">
        <v>319</v>
      </c>
      <c r="M13" t="s">
        <v>564</v>
      </c>
    </row>
    <row r="14" spans="1:15" ht="27.6" x14ac:dyDescent="0.3">
      <c r="A14" s="12" t="s">
        <v>113</v>
      </c>
      <c r="B14" s="12" t="s">
        <v>114</v>
      </c>
      <c r="C14" s="15" t="s">
        <v>116</v>
      </c>
      <c r="D14" s="15" t="s">
        <v>93</v>
      </c>
      <c r="E14" s="17">
        <v>1000</v>
      </c>
      <c r="F14" s="12" t="s">
        <v>117</v>
      </c>
      <c r="G14" s="37" t="s">
        <v>115</v>
      </c>
      <c r="H14" s="52">
        <v>20200124</v>
      </c>
      <c r="I14" s="52">
        <f t="shared" si="0"/>
        <v>20220124</v>
      </c>
      <c r="J14" s="30" t="s">
        <v>366</v>
      </c>
      <c r="K14" s="58">
        <v>1278</v>
      </c>
      <c r="L14" s="37" t="s">
        <v>323</v>
      </c>
      <c r="M14" t="s">
        <v>565</v>
      </c>
    </row>
    <row r="15" spans="1:15" ht="27.6" x14ac:dyDescent="0.3">
      <c r="A15" s="12" t="s">
        <v>118</v>
      </c>
      <c r="B15" s="12" t="s">
        <v>119</v>
      </c>
      <c r="C15" s="15" t="s">
        <v>121</v>
      </c>
      <c r="D15" s="15" t="s">
        <v>93</v>
      </c>
      <c r="E15" s="17">
        <v>2500</v>
      </c>
      <c r="F15" s="12" t="s">
        <v>122</v>
      </c>
      <c r="G15" s="37" t="s">
        <v>120</v>
      </c>
      <c r="H15" s="52">
        <v>20200216</v>
      </c>
      <c r="I15" s="52">
        <f t="shared" si="0"/>
        <v>20220216</v>
      </c>
      <c r="J15" s="30" t="s">
        <v>367</v>
      </c>
      <c r="K15" s="58">
        <v>450</v>
      </c>
      <c r="L15" s="37" t="s">
        <v>324</v>
      </c>
      <c r="M15" t="s">
        <v>566</v>
      </c>
    </row>
    <row r="16" spans="1:15" ht="13.8" customHeight="1" x14ac:dyDescent="0.3">
      <c r="A16" s="12" t="s">
        <v>123</v>
      </c>
      <c r="B16" s="12" t="s">
        <v>124</v>
      </c>
      <c r="C16" s="15" t="s">
        <v>126</v>
      </c>
      <c r="D16" s="15" t="s">
        <v>87</v>
      </c>
      <c r="E16" s="17">
        <v>1000</v>
      </c>
      <c r="F16" s="12" t="s">
        <v>127</v>
      </c>
      <c r="G16" s="37" t="s">
        <v>125</v>
      </c>
      <c r="H16" s="52">
        <v>20200302</v>
      </c>
      <c r="I16" s="52">
        <f t="shared" si="0"/>
        <v>20220302</v>
      </c>
      <c r="J16" s="30" t="s">
        <v>368</v>
      </c>
      <c r="K16" s="58">
        <v>3675</v>
      </c>
      <c r="L16" s="37" t="s">
        <v>718</v>
      </c>
      <c r="M16" t="s">
        <v>566</v>
      </c>
    </row>
    <row r="17" spans="1:14" ht="27.6" x14ac:dyDescent="0.3">
      <c r="A17" s="12" t="s">
        <v>128</v>
      </c>
      <c r="B17" s="12" t="s">
        <v>129</v>
      </c>
      <c r="C17" s="15" t="s">
        <v>719</v>
      </c>
      <c r="D17" s="15" t="s">
        <v>87</v>
      </c>
      <c r="E17" s="17">
        <v>140</v>
      </c>
      <c r="F17" s="12" t="s">
        <v>130</v>
      </c>
      <c r="G17" s="37" t="s">
        <v>129</v>
      </c>
      <c r="H17" s="52">
        <v>20200108</v>
      </c>
      <c r="I17" s="52">
        <f>H17+40000</f>
        <v>20240108</v>
      </c>
      <c r="J17" s="30" t="s">
        <v>369</v>
      </c>
      <c r="K17" s="58">
        <v>450</v>
      </c>
      <c r="L17" s="37" t="s">
        <v>325</v>
      </c>
      <c r="M17" t="s">
        <v>568</v>
      </c>
    </row>
    <row r="18" spans="1:14" ht="27.6" x14ac:dyDescent="0.3">
      <c r="A18" s="12" t="s">
        <v>131</v>
      </c>
      <c r="B18" s="12" t="s">
        <v>132</v>
      </c>
      <c r="C18" s="15" t="s">
        <v>134</v>
      </c>
      <c r="D18" s="15" t="s">
        <v>93</v>
      </c>
      <c r="E18" s="17">
        <v>240</v>
      </c>
      <c r="F18" s="12" t="s">
        <v>135</v>
      </c>
      <c r="G18" s="37" t="s">
        <v>133</v>
      </c>
      <c r="H18" s="52">
        <v>20200106</v>
      </c>
      <c r="I18" s="52">
        <f>H18+20000</f>
        <v>20220106</v>
      </c>
      <c r="J18" s="30" t="s">
        <v>370</v>
      </c>
      <c r="K18" s="58">
        <v>3600</v>
      </c>
      <c r="L18" s="37" t="s">
        <v>326</v>
      </c>
      <c r="M18" t="s">
        <v>569</v>
      </c>
    </row>
    <row r="19" spans="1:14" ht="27.6" x14ac:dyDescent="0.3">
      <c r="A19" s="12" t="s">
        <v>136</v>
      </c>
      <c r="B19" s="12" t="s">
        <v>137</v>
      </c>
      <c r="C19" s="15" t="s">
        <v>134</v>
      </c>
      <c r="D19" s="15" t="s">
        <v>79</v>
      </c>
      <c r="E19" s="17">
        <v>150</v>
      </c>
      <c r="F19" s="12" t="s">
        <v>138</v>
      </c>
      <c r="G19" s="37" t="s">
        <v>133</v>
      </c>
      <c r="H19" s="52">
        <v>20200111</v>
      </c>
      <c r="I19" s="52">
        <f t="shared" ref="I19:I23" si="1">H19+20000</f>
        <v>20220111</v>
      </c>
      <c r="J19" s="30" t="s">
        <v>371</v>
      </c>
      <c r="K19" s="58">
        <v>3500</v>
      </c>
      <c r="L19" s="37" t="s">
        <v>720</v>
      </c>
      <c r="M19" t="s">
        <v>570</v>
      </c>
    </row>
    <row r="20" spans="1:14" ht="27.6" x14ac:dyDescent="0.3">
      <c r="A20" s="12" t="s">
        <v>139</v>
      </c>
      <c r="B20" s="12" t="s">
        <v>140</v>
      </c>
      <c r="C20" s="15" t="s">
        <v>121</v>
      </c>
      <c r="D20" s="15" t="s">
        <v>141</v>
      </c>
      <c r="E20" s="17">
        <v>50</v>
      </c>
      <c r="F20" s="12" t="s">
        <v>142</v>
      </c>
      <c r="G20" s="37" t="s">
        <v>133</v>
      </c>
      <c r="H20" s="52">
        <v>20200201</v>
      </c>
      <c r="I20" s="52">
        <f t="shared" si="1"/>
        <v>20220201</v>
      </c>
      <c r="J20" s="30" t="s">
        <v>379</v>
      </c>
      <c r="K20" s="58">
        <v>1485</v>
      </c>
      <c r="L20" s="37" t="s">
        <v>327</v>
      </c>
      <c r="M20" t="s">
        <v>571</v>
      </c>
    </row>
    <row r="21" spans="1:14" ht="27.6" x14ac:dyDescent="0.3">
      <c r="A21" s="12" t="s">
        <v>143</v>
      </c>
      <c r="B21" s="12" t="s">
        <v>144</v>
      </c>
      <c r="C21" s="15" t="s">
        <v>146</v>
      </c>
      <c r="D21" s="15" t="s">
        <v>93</v>
      </c>
      <c r="E21" s="17">
        <v>1500</v>
      </c>
      <c r="F21" s="12" t="s">
        <v>147</v>
      </c>
      <c r="G21" s="37" t="s">
        <v>145</v>
      </c>
      <c r="H21" s="52">
        <v>20200223</v>
      </c>
      <c r="I21" s="52">
        <f t="shared" si="1"/>
        <v>20220223</v>
      </c>
      <c r="J21" s="30" t="s">
        <v>373</v>
      </c>
      <c r="K21" s="58">
        <v>2900</v>
      </c>
      <c r="L21" s="37" t="s">
        <v>328</v>
      </c>
      <c r="M21" t="s">
        <v>572</v>
      </c>
    </row>
    <row r="22" spans="1:14" ht="27.6" x14ac:dyDescent="0.3">
      <c r="A22" s="12" t="s">
        <v>148</v>
      </c>
      <c r="B22" s="12" t="s">
        <v>149</v>
      </c>
      <c r="C22" s="15" t="s">
        <v>151</v>
      </c>
      <c r="D22" s="15" t="s">
        <v>93</v>
      </c>
      <c r="E22" s="17">
        <v>10000</v>
      </c>
      <c r="F22" s="12" t="s">
        <v>152</v>
      </c>
      <c r="G22" s="37" t="s">
        <v>150</v>
      </c>
      <c r="H22" s="52">
        <v>20200125</v>
      </c>
      <c r="I22" s="52">
        <f t="shared" si="1"/>
        <v>20220125</v>
      </c>
      <c r="J22" s="30" t="s">
        <v>372</v>
      </c>
      <c r="K22" s="58">
        <v>4389</v>
      </c>
      <c r="L22" s="37" t="s">
        <v>329</v>
      </c>
      <c r="M22" t="s">
        <v>573</v>
      </c>
    </row>
    <row r="23" spans="1:14" ht="27.6" x14ac:dyDescent="0.3">
      <c r="A23" s="12" t="s">
        <v>153</v>
      </c>
      <c r="B23" s="12" t="s">
        <v>154</v>
      </c>
      <c r="C23" s="15" t="s">
        <v>156</v>
      </c>
      <c r="D23" s="15" t="s">
        <v>93</v>
      </c>
      <c r="E23" s="17">
        <v>2500</v>
      </c>
      <c r="F23" s="11" t="s">
        <v>160</v>
      </c>
      <c r="G23" s="37" t="s">
        <v>155</v>
      </c>
      <c r="H23" s="52">
        <v>20200110</v>
      </c>
      <c r="I23" s="52">
        <f t="shared" si="1"/>
        <v>20220110</v>
      </c>
      <c r="J23" s="30" t="s">
        <v>374</v>
      </c>
      <c r="K23" s="58">
        <v>5962</v>
      </c>
      <c r="L23" s="37" t="s">
        <v>330</v>
      </c>
      <c r="M23" t="s">
        <v>574</v>
      </c>
    </row>
    <row r="24" spans="1:14" ht="27.6" x14ac:dyDescent="0.3">
      <c r="A24" s="11" t="s">
        <v>157</v>
      </c>
      <c r="B24" s="12" t="s">
        <v>158</v>
      </c>
      <c r="C24" s="15" t="s">
        <v>721</v>
      </c>
      <c r="D24" s="15" t="s">
        <v>87</v>
      </c>
      <c r="E24" s="17">
        <v>500</v>
      </c>
      <c r="F24" s="12" t="s">
        <v>163</v>
      </c>
      <c r="G24" s="37" t="s">
        <v>159</v>
      </c>
      <c r="H24" s="52">
        <v>20200131</v>
      </c>
      <c r="I24" s="52">
        <f>H24+40000</f>
        <v>20240131</v>
      </c>
      <c r="J24" s="30" t="s">
        <v>376</v>
      </c>
      <c r="K24" s="57">
        <v>29400</v>
      </c>
      <c r="L24" s="39" t="s">
        <v>331</v>
      </c>
      <c r="M24" t="s">
        <v>575</v>
      </c>
    </row>
    <row r="25" spans="1:14" ht="28.8" x14ac:dyDescent="0.3">
      <c r="A25" s="12" t="s">
        <v>161</v>
      </c>
      <c r="B25" s="12" t="s">
        <v>162</v>
      </c>
      <c r="C25" s="15" t="s">
        <v>722</v>
      </c>
      <c r="D25" s="15" t="s">
        <v>87</v>
      </c>
      <c r="E25" s="17">
        <v>1000</v>
      </c>
      <c r="F25" s="12" t="s">
        <v>167</v>
      </c>
      <c r="G25" s="37" t="s">
        <v>288</v>
      </c>
      <c r="H25" s="52">
        <v>20200202</v>
      </c>
      <c r="I25" s="52">
        <f t="shared" ref="I25:I30" si="2">H25+40000</f>
        <v>20240202</v>
      </c>
      <c r="J25" s="30" t="s">
        <v>377</v>
      </c>
      <c r="K25" s="58">
        <v>28000</v>
      </c>
      <c r="L25" s="37" t="s">
        <v>331</v>
      </c>
      <c r="M25" t="s">
        <v>576</v>
      </c>
    </row>
    <row r="26" spans="1:14" s="3" customFormat="1" ht="28.8" x14ac:dyDescent="0.3">
      <c r="A26" s="13" t="s">
        <v>164</v>
      </c>
      <c r="B26" s="15" t="s">
        <v>165</v>
      </c>
      <c r="C26" s="15" t="s">
        <v>166</v>
      </c>
      <c r="D26" s="15" t="s">
        <v>93</v>
      </c>
      <c r="E26" s="17">
        <v>1000</v>
      </c>
      <c r="F26" s="12" t="s">
        <v>172</v>
      </c>
      <c r="G26" s="41" t="s">
        <v>77</v>
      </c>
      <c r="H26" s="52">
        <v>20200212</v>
      </c>
      <c r="I26" s="52">
        <f t="shared" si="2"/>
        <v>20240212</v>
      </c>
      <c r="J26" s="30" t="s">
        <v>378</v>
      </c>
      <c r="K26" s="58">
        <v>1617</v>
      </c>
      <c r="L26" s="37" t="s">
        <v>332</v>
      </c>
      <c r="M26" t="s">
        <v>577</v>
      </c>
      <c r="N26"/>
    </row>
    <row r="27" spans="1:14" ht="27.6" x14ac:dyDescent="0.3">
      <c r="A27" s="12" t="s">
        <v>168</v>
      </c>
      <c r="B27" s="12" t="s">
        <v>169</v>
      </c>
      <c r="C27" s="15" t="s">
        <v>171</v>
      </c>
      <c r="D27" s="15" t="s">
        <v>98</v>
      </c>
      <c r="E27" s="17">
        <v>1000</v>
      </c>
      <c r="F27" s="12" t="s">
        <v>176</v>
      </c>
      <c r="G27" s="37" t="s">
        <v>170</v>
      </c>
      <c r="H27" s="52">
        <v>20200120</v>
      </c>
      <c r="I27" s="52">
        <f t="shared" si="2"/>
        <v>20240120</v>
      </c>
      <c r="J27" s="30" t="s">
        <v>380</v>
      </c>
      <c r="K27" s="58">
        <v>1150</v>
      </c>
      <c r="L27" s="37" t="s">
        <v>333</v>
      </c>
      <c r="M27" t="s">
        <v>578</v>
      </c>
    </row>
    <row r="28" spans="1:14" ht="28.8" x14ac:dyDescent="0.3">
      <c r="A28" s="12" t="s">
        <v>173</v>
      </c>
      <c r="B28" s="12" t="s">
        <v>174</v>
      </c>
      <c r="C28" s="15" t="s">
        <v>175</v>
      </c>
      <c r="D28" s="15" t="s">
        <v>93</v>
      </c>
      <c r="E28" s="17">
        <v>500</v>
      </c>
      <c r="F28" s="12" t="s">
        <v>179</v>
      </c>
      <c r="G28" s="37" t="s">
        <v>289</v>
      </c>
      <c r="H28" s="52">
        <v>20200201</v>
      </c>
      <c r="I28" s="52">
        <f t="shared" si="2"/>
        <v>20240201</v>
      </c>
      <c r="J28" s="30" t="s">
        <v>382</v>
      </c>
      <c r="K28" s="58">
        <v>3200</v>
      </c>
      <c r="L28" s="37" t="s">
        <v>334</v>
      </c>
      <c r="M28" t="s">
        <v>579</v>
      </c>
    </row>
    <row r="29" spans="1:14" ht="43.2" x14ac:dyDescent="0.3">
      <c r="A29" s="12" t="s">
        <v>177</v>
      </c>
      <c r="B29" s="12" t="s">
        <v>178</v>
      </c>
      <c r="C29" s="15" t="s">
        <v>723</v>
      </c>
      <c r="D29" s="15" t="s">
        <v>93</v>
      </c>
      <c r="E29" s="17">
        <v>250</v>
      </c>
      <c r="F29" s="12" t="s">
        <v>188</v>
      </c>
      <c r="G29" s="37" t="s">
        <v>724</v>
      </c>
      <c r="H29" s="52">
        <v>20200223</v>
      </c>
      <c r="I29" s="52">
        <f t="shared" si="2"/>
        <v>20240223</v>
      </c>
      <c r="J29" s="30" t="s">
        <v>383</v>
      </c>
      <c r="K29" s="58">
        <v>1800</v>
      </c>
      <c r="L29" s="37" t="s">
        <v>335</v>
      </c>
      <c r="M29" t="s">
        <v>580</v>
      </c>
    </row>
    <row r="30" spans="1:14" ht="27.6" x14ac:dyDescent="0.3">
      <c r="A30" s="12" t="s">
        <v>180</v>
      </c>
      <c r="B30" s="12" t="s">
        <v>181</v>
      </c>
      <c r="C30" s="15" t="s">
        <v>725</v>
      </c>
      <c r="D30" s="15" t="s">
        <v>87</v>
      </c>
      <c r="E30" s="17">
        <v>200</v>
      </c>
      <c r="F30" s="12" t="s">
        <v>191</v>
      </c>
      <c r="G30" s="37" t="s">
        <v>182</v>
      </c>
      <c r="H30" s="52">
        <v>20200125</v>
      </c>
      <c r="I30" s="52">
        <f t="shared" si="2"/>
        <v>20240125</v>
      </c>
      <c r="J30" s="30" t="s">
        <v>386</v>
      </c>
      <c r="K30" s="58">
        <v>3999</v>
      </c>
      <c r="L30" s="37" t="s">
        <v>336</v>
      </c>
      <c r="M30" t="s">
        <v>581</v>
      </c>
    </row>
    <row r="31" spans="1:14" ht="28.8" x14ac:dyDescent="0.3">
      <c r="A31" s="12" t="s">
        <v>184</v>
      </c>
      <c r="B31" s="12" t="s">
        <v>185</v>
      </c>
      <c r="C31" s="15" t="s">
        <v>187</v>
      </c>
      <c r="D31" s="15" t="s">
        <v>93</v>
      </c>
      <c r="E31" s="17">
        <v>250</v>
      </c>
      <c r="F31" s="12" t="s">
        <v>196</v>
      </c>
      <c r="G31" s="37" t="s">
        <v>186</v>
      </c>
      <c r="H31" s="52">
        <v>20200110</v>
      </c>
      <c r="I31" s="52">
        <f>H31+50000</f>
        <v>20250110</v>
      </c>
      <c r="J31" s="30" t="s">
        <v>366</v>
      </c>
      <c r="K31" s="58">
        <v>360</v>
      </c>
      <c r="L31" s="37" t="s">
        <v>343</v>
      </c>
      <c r="M31" t="s">
        <v>565</v>
      </c>
    </row>
    <row r="32" spans="1:14" ht="57.6" x14ac:dyDescent="0.3">
      <c r="A32" s="12" t="s">
        <v>189</v>
      </c>
      <c r="B32" s="12" t="s">
        <v>190</v>
      </c>
      <c r="C32" s="15" t="s">
        <v>726</v>
      </c>
      <c r="D32" s="15" t="s">
        <v>93</v>
      </c>
      <c r="E32" s="17">
        <v>1250</v>
      </c>
      <c r="F32" s="12" t="s">
        <v>200</v>
      </c>
      <c r="G32" s="37" t="s">
        <v>727</v>
      </c>
      <c r="H32" s="52">
        <v>20200131</v>
      </c>
      <c r="I32" s="52">
        <f t="shared" ref="I32:I33" si="3">H32+50000</f>
        <v>20250131</v>
      </c>
      <c r="J32" s="30" t="s">
        <v>367</v>
      </c>
      <c r="K32" s="58">
        <v>1200</v>
      </c>
      <c r="L32" s="37" t="s">
        <v>337</v>
      </c>
      <c r="M32" t="s">
        <v>566</v>
      </c>
    </row>
    <row r="33" spans="1:13" ht="27.6" x14ac:dyDescent="0.3">
      <c r="A33" s="12" t="s">
        <v>192</v>
      </c>
      <c r="B33" s="12" t="s">
        <v>193</v>
      </c>
      <c r="C33" s="15" t="s">
        <v>195</v>
      </c>
      <c r="D33" s="15" t="s">
        <v>87</v>
      </c>
      <c r="E33" s="17">
        <v>5000</v>
      </c>
      <c r="F33" s="12" t="s">
        <v>183</v>
      </c>
      <c r="G33" s="37" t="s">
        <v>194</v>
      </c>
      <c r="H33" s="52">
        <v>20200202</v>
      </c>
      <c r="I33" s="52">
        <f t="shared" si="3"/>
        <v>20250202</v>
      </c>
      <c r="J33" s="30" t="s">
        <v>368</v>
      </c>
      <c r="K33" s="58">
        <v>2205</v>
      </c>
      <c r="L33" s="37" t="s">
        <v>338</v>
      </c>
      <c r="M33" t="s">
        <v>566</v>
      </c>
    </row>
    <row r="34" spans="1:13" ht="27.6" x14ac:dyDescent="0.3">
      <c r="A34" s="12" t="s">
        <v>197</v>
      </c>
      <c r="B34" s="12" t="s">
        <v>198</v>
      </c>
      <c r="C34" s="15" t="s">
        <v>92</v>
      </c>
      <c r="D34" s="15" t="s">
        <v>93</v>
      </c>
      <c r="E34" s="17">
        <v>5000</v>
      </c>
      <c r="F34" s="12" t="s">
        <v>207</v>
      </c>
      <c r="G34" s="37" t="s">
        <v>199</v>
      </c>
      <c r="H34" s="52">
        <v>20200212</v>
      </c>
      <c r="I34" s="52">
        <f>H34+60000</f>
        <v>20260212</v>
      </c>
      <c r="J34" s="30" t="s">
        <v>369</v>
      </c>
      <c r="K34" s="58">
        <v>510</v>
      </c>
      <c r="L34" s="37" t="s">
        <v>319</v>
      </c>
      <c r="M34" t="s">
        <v>568</v>
      </c>
    </row>
    <row r="35" spans="1:13" ht="27.6" x14ac:dyDescent="0.3">
      <c r="A35" s="12" t="s">
        <v>201</v>
      </c>
      <c r="B35" s="12" t="s">
        <v>202</v>
      </c>
      <c r="C35" s="15" t="s">
        <v>728</v>
      </c>
      <c r="D35" s="15" t="s">
        <v>87</v>
      </c>
      <c r="E35" s="17">
        <v>5000</v>
      </c>
      <c r="F35" s="12" t="s">
        <v>204</v>
      </c>
      <c r="G35" s="37" t="s">
        <v>203</v>
      </c>
      <c r="H35" s="52">
        <v>20200120</v>
      </c>
      <c r="I35" s="52">
        <f t="shared" ref="I35:I36" si="4">H35+60000</f>
        <v>20260120</v>
      </c>
      <c r="J35" s="30" t="s">
        <v>370</v>
      </c>
      <c r="K35" s="58">
        <v>17409</v>
      </c>
      <c r="L35" s="37" t="s">
        <v>339</v>
      </c>
      <c r="M35" t="s">
        <v>569</v>
      </c>
    </row>
    <row r="36" spans="1:13" ht="27.6" x14ac:dyDescent="0.3">
      <c r="A36" s="12" t="s">
        <v>205</v>
      </c>
      <c r="B36" s="12" t="s">
        <v>202</v>
      </c>
      <c r="C36" s="15" t="s">
        <v>206</v>
      </c>
      <c r="D36" s="15" t="s">
        <v>98</v>
      </c>
      <c r="E36" s="17">
        <v>50</v>
      </c>
      <c r="F36" s="12" t="s">
        <v>212</v>
      </c>
      <c r="G36" s="37" t="s">
        <v>203</v>
      </c>
      <c r="H36" s="52">
        <v>20200124</v>
      </c>
      <c r="I36" s="52">
        <f t="shared" si="4"/>
        <v>20260124</v>
      </c>
      <c r="J36" s="30" t="s">
        <v>371</v>
      </c>
      <c r="K36" s="58">
        <v>2373</v>
      </c>
      <c r="L36" s="37" t="s">
        <v>340</v>
      </c>
      <c r="M36" t="s">
        <v>570</v>
      </c>
    </row>
    <row r="37" spans="1:13" ht="27.6" x14ac:dyDescent="0.3">
      <c r="A37" s="12" t="s">
        <v>208</v>
      </c>
      <c r="B37" s="12" t="s">
        <v>209</v>
      </c>
      <c r="C37" s="15" t="s">
        <v>211</v>
      </c>
      <c r="D37" s="15" t="s">
        <v>79</v>
      </c>
      <c r="E37" s="17">
        <v>5000</v>
      </c>
      <c r="F37" s="12" t="s">
        <v>216</v>
      </c>
      <c r="G37" s="37" t="s">
        <v>210</v>
      </c>
      <c r="H37" s="52">
        <v>20200216</v>
      </c>
      <c r="I37" s="52">
        <f>H37+5000</f>
        <v>20205216</v>
      </c>
      <c r="J37" s="30" t="s">
        <v>379</v>
      </c>
      <c r="K37" s="58">
        <v>1186</v>
      </c>
      <c r="L37" s="37" t="s">
        <v>729</v>
      </c>
      <c r="M37" t="s">
        <v>571</v>
      </c>
    </row>
    <row r="38" spans="1:13" ht="27.6" x14ac:dyDescent="0.3">
      <c r="A38" s="12" t="s">
        <v>213</v>
      </c>
      <c r="B38" s="12" t="s">
        <v>214</v>
      </c>
      <c r="C38" s="15" t="s">
        <v>111</v>
      </c>
      <c r="D38" s="15" t="s">
        <v>93</v>
      </c>
      <c r="E38" s="17">
        <v>6000</v>
      </c>
      <c r="F38" s="12" t="s">
        <v>220</v>
      </c>
      <c r="G38" s="37" t="s">
        <v>215</v>
      </c>
      <c r="H38" s="52">
        <v>20200108</v>
      </c>
      <c r="I38" s="52">
        <f t="shared" ref="I38:I39" si="5">H38+5000</f>
        <v>20205108</v>
      </c>
      <c r="J38" s="30" t="s">
        <v>373</v>
      </c>
      <c r="K38" s="58">
        <v>2100</v>
      </c>
      <c r="L38" s="37" t="s">
        <v>341</v>
      </c>
      <c r="M38" t="s">
        <v>572</v>
      </c>
    </row>
    <row r="39" spans="1:13" ht="27.6" x14ac:dyDescent="0.3">
      <c r="A39" s="12" t="s">
        <v>217</v>
      </c>
      <c r="B39" s="12" t="s">
        <v>218</v>
      </c>
      <c r="C39" s="15" t="s">
        <v>111</v>
      </c>
      <c r="D39" s="15" t="s">
        <v>93</v>
      </c>
      <c r="E39" s="17">
        <v>300</v>
      </c>
      <c r="F39" s="12" t="s">
        <v>224</v>
      </c>
      <c r="G39" s="37" t="s">
        <v>219</v>
      </c>
      <c r="H39" s="52">
        <v>20200106</v>
      </c>
      <c r="I39" s="52">
        <f t="shared" si="5"/>
        <v>20205106</v>
      </c>
      <c r="J39" s="30" t="s">
        <v>372</v>
      </c>
      <c r="K39" s="58">
        <v>3350</v>
      </c>
      <c r="L39" s="37" t="s">
        <v>319</v>
      </c>
      <c r="M39" t="s">
        <v>573</v>
      </c>
    </row>
    <row r="40" spans="1:13" ht="27.6" x14ac:dyDescent="0.3">
      <c r="A40" s="12" t="s">
        <v>221</v>
      </c>
      <c r="B40" s="12" t="s">
        <v>222</v>
      </c>
      <c r="C40" s="15" t="s">
        <v>111</v>
      </c>
      <c r="D40" s="15" t="s">
        <v>103</v>
      </c>
      <c r="E40" s="17">
        <v>50</v>
      </c>
      <c r="F40" s="12" t="s">
        <v>227</v>
      </c>
      <c r="G40" s="37" t="s">
        <v>223</v>
      </c>
      <c r="H40" s="52">
        <v>20200111</v>
      </c>
      <c r="I40" s="52">
        <f>H40+50000</f>
        <v>20250111</v>
      </c>
      <c r="J40" s="47" t="s">
        <v>712</v>
      </c>
      <c r="K40" s="58">
        <v>22000</v>
      </c>
      <c r="L40" s="37" t="s">
        <v>342</v>
      </c>
      <c r="M40" t="s">
        <v>558</v>
      </c>
    </row>
    <row r="41" spans="1:13" ht="27.6" x14ac:dyDescent="0.3">
      <c r="A41" s="12" t="s">
        <v>225</v>
      </c>
      <c r="B41" s="12" t="s">
        <v>730</v>
      </c>
      <c r="C41" s="15" t="s">
        <v>731</v>
      </c>
      <c r="D41" s="15" t="s">
        <v>103</v>
      </c>
      <c r="E41" s="17">
        <v>150</v>
      </c>
      <c r="F41" s="12" t="s">
        <v>230</v>
      </c>
      <c r="G41" s="37" t="s">
        <v>226</v>
      </c>
      <c r="H41" s="52">
        <v>20200201</v>
      </c>
      <c r="I41" s="52">
        <f t="shared" ref="I41:I43" si="6">H41+50000</f>
        <v>20250201</v>
      </c>
      <c r="J41" s="30" t="s">
        <v>550</v>
      </c>
      <c r="K41" s="58">
        <v>43500</v>
      </c>
      <c r="L41" s="37" t="s">
        <v>342</v>
      </c>
      <c r="M41" t="s">
        <v>559</v>
      </c>
    </row>
    <row r="42" spans="1:13" ht="41.4" x14ac:dyDescent="0.3">
      <c r="A42" s="12" t="s">
        <v>228</v>
      </c>
      <c r="B42" s="12" t="s">
        <v>285</v>
      </c>
      <c r="C42" s="15" t="s">
        <v>732</v>
      </c>
      <c r="D42" s="15" t="s">
        <v>107</v>
      </c>
      <c r="E42" s="17">
        <v>300</v>
      </c>
      <c r="F42" s="12" t="s">
        <v>233</v>
      </c>
      <c r="G42" s="37" t="s">
        <v>229</v>
      </c>
      <c r="H42" s="52">
        <v>20200223</v>
      </c>
      <c r="I42" s="52">
        <f t="shared" si="6"/>
        <v>20250223</v>
      </c>
      <c r="J42" s="30" t="s">
        <v>715</v>
      </c>
      <c r="K42" s="58">
        <v>65000</v>
      </c>
      <c r="L42" s="39" t="s">
        <v>347</v>
      </c>
      <c r="M42" t="s">
        <v>562</v>
      </c>
    </row>
    <row r="43" spans="1:13" ht="27.6" x14ac:dyDescent="0.3">
      <c r="A43" s="12" t="s">
        <v>231</v>
      </c>
      <c r="B43" s="12" t="s">
        <v>286</v>
      </c>
      <c r="C43" s="15" t="s">
        <v>111</v>
      </c>
      <c r="D43" s="15" t="s">
        <v>93</v>
      </c>
      <c r="E43" s="17">
        <v>1000</v>
      </c>
      <c r="F43" s="12" t="s">
        <v>238</v>
      </c>
      <c r="G43" s="37" t="s">
        <v>232</v>
      </c>
      <c r="H43" s="52">
        <v>20200125</v>
      </c>
      <c r="I43" s="52">
        <f t="shared" si="6"/>
        <v>20250125</v>
      </c>
      <c r="J43" s="49" t="s">
        <v>714</v>
      </c>
      <c r="K43" s="58">
        <v>5500</v>
      </c>
      <c r="L43" s="37" t="s">
        <v>344</v>
      </c>
      <c r="M43" t="s">
        <v>561</v>
      </c>
    </row>
    <row r="44" spans="1:13" ht="27.6" x14ac:dyDescent="0.3">
      <c r="A44" s="12" t="s">
        <v>234</v>
      </c>
      <c r="B44" s="12" t="s">
        <v>235</v>
      </c>
      <c r="C44" s="15" t="s">
        <v>237</v>
      </c>
      <c r="D44" s="15" t="s">
        <v>87</v>
      </c>
      <c r="E44" s="17">
        <v>80</v>
      </c>
      <c r="F44" s="12" t="s">
        <v>242</v>
      </c>
      <c r="G44" s="37" t="s">
        <v>236</v>
      </c>
      <c r="H44" s="52">
        <v>20200110</v>
      </c>
      <c r="I44" s="52">
        <f>H44+20000</f>
        <v>20220110</v>
      </c>
      <c r="J44" s="30" t="s">
        <v>715</v>
      </c>
      <c r="K44" s="58">
        <v>20683</v>
      </c>
      <c r="L44" s="37" t="s">
        <v>345</v>
      </c>
      <c r="M44" t="s">
        <v>562</v>
      </c>
    </row>
    <row r="45" spans="1:13" ht="28.8" x14ac:dyDescent="0.3">
      <c r="A45" s="12" t="s">
        <v>239</v>
      </c>
      <c r="B45" s="12" t="s">
        <v>240</v>
      </c>
      <c r="C45" s="15" t="s">
        <v>241</v>
      </c>
      <c r="D45" s="15" t="s">
        <v>93</v>
      </c>
      <c r="E45" s="17">
        <v>50</v>
      </c>
      <c r="F45" s="12" t="s">
        <v>246</v>
      </c>
      <c r="G45" s="37" t="s">
        <v>287</v>
      </c>
      <c r="H45" s="52">
        <v>20200131</v>
      </c>
      <c r="I45" s="52">
        <f t="shared" ref="I45:I52" si="7">H45+20000</f>
        <v>20220131</v>
      </c>
      <c r="J45" s="30" t="s">
        <v>717</v>
      </c>
      <c r="K45" s="58">
        <v>28</v>
      </c>
      <c r="L45" s="37" t="s">
        <v>346</v>
      </c>
      <c r="M45" t="s">
        <v>563</v>
      </c>
    </row>
    <row r="46" spans="1:13" ht="27.6" x14ac:dyDescent="0.3">
      <c r="A46" s="12" t="s">
        <v>243</v>
      </c>
      <c r="B46" s="12" t="s">
        <v>244</v>
      </c>
      <c r="C46" s="15" t="s">
        <v>245</v>
      </c>
      <c r="D46" s="15" t="s">
        <v>93</v>
      </c>
      <c r="E46" s="17">
        <v>500</v>
      </c>
      <c r="F46" s="11" t="s">
        <v>249</v>
      </c>
      <c r="G46" s="37" t="s">
        <v>244</v>
      </c>
      <c r="H46" s="52">
        <v>20200202</v>
      </c>
      <c r="I46" s="52">
        <f t="shared" si="7"/>
        <v>20220202</v>
      </c>
      <c r="J46" s="30" t="s">
        <v>371</v>
      </c>
      <c r="K46" s="58">
        <v>263</v>
      </c>
      <c r="L46" s="37" t="s">
        <v>319</v>
      </c>
      <c r="M46" t="s">
        <v>570</v>
      </c>
    </row>
    <row r="47" spans="1:13" ht="43.2" x14ac:dyDescent="0.3">
      <c r="A47" s="11" t="s">
        <v>247</v>
      </c>
      <c r="B47" s="12" t="s">
        <v>248</v>
      </c>
      <c r="C47" s="15" t="s">
        <v>733</v>
      </c>
      <c r="D47" s="15" t="s">
        <v>79</v>
      </c>
      <c r="E47" s="17">
        <v>50</v>
      </c>
      <c r="F47" s="12" t="s">
        <v>254</v>
      </c>
      <c r="G47" s="37" t="s">
        <v>734</v>
      </c>
      <c r="H47" s="52">
        <v>20200212</v>
      </c>
      <c r="I47" s="52">
        <f t="shared" si="7"/>
        <v>20220212</v>
      </c>
      <c r="J47" s="30" t="s">
        <v>379</v>
      </c>
      <c r="K47" s="57">
        <v>3300</v>
      </c>
      <c r="L47" s="39" t="s">
        <v>348</v>
      </c>
      <c r="M47" t="s">
        <v>571</v>
      </c>
    </row>
    <row r="48" spans="1:13" ht="27.6" x14ac:dyDescent="0.3">
      <c r="A48" s="12" t="s">
        <v>250</v>
      </c>
      <c r="B48" s="12" t="s">
        <v>251</v>
      </c>
      <c r="C48" s="15" t="s">
        <v>253</v>
      </c>
      <c r="D48" s="15" t="s">
        <v>93</v>
      </c>
      <c r="E48" s="17">
        <v>1000</v>
      </c>
      <c r="F48" s="12" t="s">
        <v>259</v>
      </c>
      <c r="G48" s="37" t="s">
        <v>252</v>
      </c>
      <c r="H48" s="52">
        <v>20200124</v>
      </c>
      <c r="I48" s="52">
        <f t="shared" si="7"/>
        <v>20220124</v>
      </c>
      <c r="J48" s="30" t="s">
        <v>373</v>
      </c>
      <c r="K48" s="58">
        <v>6750</v>
      </c>
      <c r="L48" s="37" t="s">
        <v>349</v>
      </c>
      <c r="M48" t="s">
        <v>572</v>
      </c>
    </row>
    <row r="49" spans="1:13" ht="27.6" x14ac:dyDescent="0.3">
      <c r="A49" s="12" t="s">
        <v>255</v>
      </c>
      <c r="B49" s="12" t="s">
        <v>256</v>
      </c>
      <c r="C49" s="15" t="s">
        <v>258</v>
      </c>
      <c r="D49" s="15" t="s">
        <v>93</v>
      </c>
      <c r="E49" s="17">
        <v>500</v>
      </c>
      <c r="F49" s="12" t="s">
        <v>263</v>
      </c>
      <c r="G49" s="37" t="s">
        <v>257</v>
      </c>
      <c r="H49" s="52">
        <v>20200106</v>
      </c>
      <c r="I49" s="52">
        <f t="shared" si="7"/>
        <v>20220106</v>
      </c>
      <c r="J49" s="30" t="s">
        <v>372</v>
      </c>
      <c r="K49" s="58">
        <v>5650</v>
      </c>
      <c r="L49" s="37" t="s">
        <v>350</v>
      </c>
      <c r="M49" t="s">
        <v>573</v>
      </c>
    </row>
    <row r="50" spans="1:13" ht="28.8" x14ac:dyDescent="0.3">
      <c r="A50" s="12" t="s">
        <v>260</v>
      </c>
      <c r="B50" s="12" t="s">
        <v>261</v>
      </c>
      <c r="C50" s="15" t="s">
        <v>134</v>
      </c>
      <c r="D50" s="15" t="s">
        <v>93</v>
      </c>
      <c r="E50" s="17">
        <v>1000</v>
      </c>
      <c r="F50" s="12" t="s">
        <v>268</v>
      </c>
      <c r="G50" s="37" t="s">
        <v>262</v>
      </c>
      <c r="H50" s="52">
        <v>20200111</v>
      </c>
      <c r="I50" s="52">
        <f t="shared" si="7"/>
        <v>20220111</v>
      </c>
      <c r="J50" s="30" t="s">
        <v>374</v>
      </c>
      <c r="K50" s="58">
        <v>3400</v>
      </c>
      <c r="L50" s="37" t="s">
        <v>351</v>
      </c>
      <c r="M50" t="s">
        <v>574</v>
      </c>
    </row>
    <row r="51" spans="1:13" ht="27.6" x14ac:dyDescent="0.3">
      <c r="A51" s="12" t="s">
        <v>264</v>
      </c>
      <c r="B51" s="12" t="s">
        <v>265</v>
      </c>
      <c r="C51" s="15" t="s">
        <v>267</v>
      </c>
      <c r="D51" s="15" t="s">
        <v>93</v>
      </c>
      <c r="E51" s="17">
        <v>1500</v>
      </c>
      <c r="F51" s="12" t="s">
        <v>272</v>
      </c>
      <c r="G51" s="37" t="s">
        <v>266</v>
      </c>
      <c r="H51" s="52">
        <v>20200201</v>
      </c>
      <c r="I51" s="52">
        <f>H51+40000</f>
        <v>20240201</v>
      </c>
      <c r="J51" s="30" t="s">
        <v>376</v>
      </c>
      <c r="K51" s="58">
        <v>4999</v>
      </c>
      <c r="L51" s="37" t="s">
        <v>352</v>
      </c>
      <c r="M51" t="s">
        <v>575</v>
      </c>
    </row>
    <row r="52" spans="1:13" ht="27.6" x14ac:dyDescent="0.3">
      <c r="A52" s="12" t="s">
        <v>269</v>
      </c>
      <c r="B52" s="12" t="s">
        <v>735</v>
      </c>
      <c r="C52" s="15" t="s">
        <v>271</v>
      </c>
      <c r="D52" s="15" t="s">
        <v>87</v>
      </c>
      <c r="E52" s="17">
        <v>100</v>
      </c>
      <c r="F52" s="12" t="s">
        <v>277</v>
      </c>
      <c r="G52" s="37" t="s">
        <v>270</v>
      </c>
      <c r="H52" s="52">
        <v>20200122</v>
      </c>
      <c r="I52" s="52">
        <f t="shared" si="7"/>
        <v>20220122</v>
      </c>
      <c r="J52" s="30" t="s">
        <v>715</v>
      </c>
      <c r="K52" s="58">
        <v>24600</v>
      </c>
      <c r="L52" s="37" t="s">
        <v>353</v>
      </c>
      <c r="M52" t="s">
        <v>562</v>
      </c>
    </row>
    <row r="53" spans="1:13" ht="27.6" x14ac:dyDescent="0.3">
      <c r="A53" s="12" t="s">
        <v>273</v>
      </c>
      <c r="B53" s="12" t="s">
        <v>274</v>
      </c>
      <c r="C53" s="15" t="s">
        <v>276</v>
      </c>
      <c r="D53" s="15" t="s">
        <v>93</v>
      </c>
      <c r="E53" s="17">
        <v>500</v>
      </c>
      <c r="F53" s="12" t="s">
        <v>280</v>
      </c>
      <c r="G53" s="37" t="s">
        <v>275</v>
      </c>
      <c r="H53" s="52">
        <v>20200212</v>
      </c>
      <c r="I53" s="52">
        <f>H53+50000</f>
        <v>20250212</v>
      </c>
      <c r="J53" s="30" t="s">
        <v>550</v>
      </c>
      <c r="K53" s="58">
        <v>2600</v>
      </c>
      <c r="L53" s="37" t="s">
        <v>320</v>
      </c>
      <c r="M53" t="s">
        <v>559</v>
      </c>
    </row>
    <row r="54" spans="1:13" ht="27.6" x14ac:dyDescent="0.3">
      <c r="A54" s="12" t="s">
        <v>278</v>
      </c>
      <c r="B54" s="12" t="s">
        <v>736</v>
      </c>
      <c r="C54" s="15" t="s">
        <v>737</v>
      </c>
      <c r="D54" s="15" t="s">
        <v>93</v>
      </c>
      <c r="E54" s="17">
        <v>1000</v>
      </c>
      <c r="F54" s="11" t="s">
        <v>290</v>
      </c>
      <c r="G54" s="37" t="s">
        <v>279</v>
      </c>
      <c r="H54" s="52">
        <v>20200124</v>
      </c>
      <c r="I54" s="52">
        <f>H54+30000</f>
        <v>20230124</v>
      </c>
      <c r="J54" s="30" t="s">
        <v>386</v>
      </c>
      <c r="K54" s="58">
        <v>63</v>
      </c>
      <c r="L54" s="37" t="s">
        <v>354</v>
      </c>
      <c r="M54" t="s">
        <v>581</v>
      </c>
    </row>
    <row r="55" spans="1:13" ht="28.8" x14ac:dyDescent="0.3">
      <c r="A55" s="12" t="s">
        <v>281</v>
      </c>
      <c r="B55" s="12" t="s">
        <v>282</v>
      </c>
      <c r="C55" s="15" t="s">
        <v>738</v>
      </c>
      <c r="D55" s="15" t="s">
        <v>87</v>
      </c>
      <c r="E55" s="17">
        <v>150</v>
      </c>
      <c r="F55" s="11" t="s">
        <v>284</v>
      </c>
      <c r="G55" s="37" t="s">
        <v>283</v>
      </c>
      <c r="H55" s="52">
        <v>20200218</v>
      </c>
      <c r="I55" s="52">
        <f>H55+30000</f>
        <v>20230218</v>
      </c>
      <c r="J55" s="30" t="s">
        <v>386</v>
      </c>
      <c r="K55" s="59">
        <v>650</v>
      </c>
      <c r="L55" s="39" t="s">
        <v>355</v>
      </c>
      <c r="M55" t="s">
        <v>581</v>
      </c>
    </row>
    <row r="56" spans="1:13" x14ac:dyDescent="0.3">
      <c r="A56" s="14"/>
      <c r="B56" s="14"/>
      <c r="C56" s="21"/>
      <c r="D56" s="21"/>
      <c r="E56" s="19"/>
      <c r="F56" s="11"/>
      <c r="G56" s="10"/>
      <c r="H56" s="52"/>
      <c r="I56" s="52"/>
      <c r="J56" s="30"/>
      <c r="K56" s="60"/>
      <c r="L56" s="10"/>
    </row>
    <row r="57" spans="1:13" x14ac:dyDescent="0.3">
      <c r="A57" s="14"/>
      <c r="B57" s="14"/>
      <c r="C57" s="21"/>
      <c r="D57" s="21"/>
      <c r="E57" s="19"/>
      <c r="G57" s="10"/>
      <c r="H57" s="53"/>
      <c r="I57" s="52"/>
      <c r="J57" s="30"/>
      <c r="K57" s="60"/>
      <c r="L57" s="10"/>
    </row>
    <row r="58" spans="1:13" x14ac:dyDescent="0.3">
      <c r="A58" s="9"/>
      <c r="B58" s="9"/>
      <c r="C58" s="22"/>
      <c r="D58" s="22"/>
      <c r="E58" s="19"/>
      <c r="G58" s="10"/>
      <c r="H58" s="53"/>
      <c r="I58" s="52"/>
      <c r="J58" s="30"/>
      <c r="K58" s="60"/>
      <c r="L58" s="10"/>
    </row>
    <row r="59" spans="1:13" x14ac:dyDescent="0.3">
      <c r="A59" s="9"/>
      <c r="B59" s="9"/>
      <c r="C59" s="22"/>
      <c r="D59" s="22"/>
      <c r="E59" s="19"/>
      <c r="G59" s="9"/>
      <c r="H59" s="54"/>
      <c r="J59" s="30"/>
      <c r="K59" s="60"/>
    </row>
    <row r="60" spans="1:13" x14ac:dyDescent="0.3">
      <c r="A60" s="9"/>
      <c r="B60" s="9"/>
      <c r="C60" s="22"/>
      <c r="D60" s="22"/>
      <c r="E60" s="19"/>
      <c r="G60" s="9"/>
      <c r="H60" s="54"/>
      <c r="K60" s="60"/>
    </row>
    <row r="61" spans="1:13" x14ac:dyDescent="0.3">
      <c r="A61" s="9"/>
      <c r="B61" s="8"/>
      <c r="C61" s="23"/>
      <c r="D61" s="23"/>
      <c r="E61" s="19"/>
      <c r="G61" s="9"/>
      <c r="K61" s="60"/>
    </row>
    <row r="62" spans="1:13" x14ac:dyDescent="0.3">
      <c r="A62" s="9"/>
      <c r="B62" s="8"/>
      <c r="C62" s="23"/>
      <c r="D62" s="23"/>
      <c r="E62" s="19"/>
      <c r="G62" s="9"/>
      <c r="K62" s="60"/>
    </row>
    <row r="63" spans="1:13" x14ac:dyDescent="0.3">
      <c r="A63" s="9"/>
      <c r="B63" s="8"/>
      <c r="C63" s="23"/>
      <c r="D63" s="23"/>
      <c r="G63" s="9"/>
      <c r="K63" s="60"/>
    </row>
    <row r="64" spans="1:13" x14ac:dyDescent="0.3">
      <c r="A64" s="9"/>
      <c r="B64" s="8"/>
      <c r="C64" s="23"/>
      <c r="D64" s="23"/>
      <c r="G64" s="9"/>
    </row>
    <row r="65" spans="1:7" x14ac:dyDescent="0.3">
      <c r="A65" s="9"/>
      <c r="B65" s="8"/>
      <c r="C65" s="23"/>
      <c r="D65" s="23"/>
      <c r="G65" s="9"/>
    </row>
    <row r="66" spans="1:7" x14ac:dyDescent="0.3">
      <c r="A66" s="9"/>
      <c r="B66" s="8"/>
      <c r="C66" s="23"/>
      <c r="D66" s="23"/>
      <c r="G66" s="9"/>
    </row>
    <row r="67" spans="1:7" x14ac:dyDescent="0.3">
      <c r="A67" s="9"/>
      <c r="B67" s="8"/>
      <c r="C67" s="23"/>
      <c r="D67" s="23"/>
      <c r="G67" s="9"/>
    </row>
    <row r="68" spans="1:7" x14ac:dyDescent="0.3">
      <c r="A68" s="9"/>
      <c r="B68" s="8"/>
      <c r="C68" s="23"/>
      <c r="D68" s="23"/>
      <c r="G68" s="9"/>
    </row>
    <row r="69" spans="1:7" x14ac:dyDescent="0.3">
      <c r="A69" s="9"/>
      <c r="B69" s="8"/>
      <c r="C69" s="23"/>
      <c r="D69" s="23"/>
      <c r="G69" s="9"/>
    </row>
    <row r="70" spans="1:7" x14ac:dyDescent="0.3">
      <c r="A70" s="9"/>
      <c r="B70" s="8"/>
      <c r="C70" s="23"/>
      <c r="D70" s="23"/>
      <c r="G70" s="9"/>
    </row>
  </sheetData>
  <mergeCells count="1">
    <mergeCell ref="O11:O12"/>
  </mergeCells>
  <phoneticPr fontId="2"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62C8C-4754-455E-9286-F1693E3B5171}">
  <dimension ref="A1:C9"/>
  <sheetViews>
    <sheetView workbookViewId="0">
      <selection activeCell="E28" sqref="E28"/>
    </sheetView>
  </sheetViews>
  <sheetFormatPr defaultRowHeight="14.4" x14ac:dyDescent="0.3"/>
  <cols>
    <col min="2" max="2" width="28.6640625" customWidth="1"/>
  </cols>
  <sheetData>
    <row r="1" spans="1:3" x14ac:dyDescent="0.3">
      <c r="A1" s="63" t="s">
        <v>750</v>
      </c>
      <c r="B1" t="s">
        <v>751</v>
      </c>
      <c r="C1" s="63" t="s">
        <v>750</v>
      </c>
    </row>
    <row r="2" spans="1:3" x14ac:dyDescent="0.3">
      <c r="A2" s="63" t="s">
        <v>750</v>
      </c>
      <c r="B2" s="62" t="str">
        <f>CONCATENATE(THUOC!$B$3,"'",B1,"'",$C$2)</f>
        <v>'bb'</v>
      </c>
      <c r="C2" s="63" t="s">
        <v>750</v>
      </c>
    </row>
    <row r="3" spans="1:3" x14ac:dyDescent="0.3">
      <c r="A3" t="s">
        <v>741</v>
      </c>
      <c r="B3" s="62" t="str">
        <f>CONCATENATE(THUOC!$B$3,"'",B2,"'",$C$2)</f>
        <v>''bb''</v>
      </c>
      <c r="C3" t="s">
        <v>747</v>
      </c>
    </row>
    <row r="4" spans="1:3" x14ac:dyDescent="0.3">
      <c r="A4" t="s">
        <v>742</v>
      </c>
      <c r="B4" s="62" t="str">
        <f>CONCATENATE(THUOC!$B$3,"'",B3,"'",$C$2)</f>
        <v>'''bb'''</v>
      </c>
      <c r="C4" t="s">
        <v>746</v>
      </c>
    </row>
    <row r="5" spans="1:3" x14ac:dyDescent="0.3">
      <c r="A5" t="s">
        <v>743</v>
      </c>
      <c r="B5" s="62" t="str">
        <f>CONCATENATE(THUOC!$B$3,"'",B4,"'",$C$2)</f>
        <v>''''bb''''</v>
      </c>
      <c r="C5" t="s">
        <v>747</v>
      </c>
    </row>
    <row r="6" spans="1:3" x14ac:dyDescent="0.3">
      <c r="A6" t="s">
        <v>741</v>
      </c>
      <c r="B6" s="62" t="str">
        <f>CONCATENATE(THUOC!$B$3,"'",B5,"'",$C$2)</f>
        <v>'''''bb'''''</v>
      </c>
      <c r="C6" t="s">
        <v>749</v>
      </c>
    </row>
    <row r="7" spans="1:3" x14ac:dyDescent="0.3">
      <c r="A7" t="s">
        <v>745</v>
      </c>
      <c r="B7" s="62" t="str">
        <f>CONCATENATE(THUOC!$B$3,"'",B6,"'",$C$2)</f>
        <v>''''''bb''''''</v>
      </c>
      <c r="C7" t="s">
        <v>748</v>
      </c>
    </row>
    <row r="8" spans="1:3" x14ac:dyDescent="0.3">
      <c r="A8" t="s">
        <v>744</v>
      </c>
      <c r="B8" s="62" t="str">
        <f>CONCATENATE(THUOC!$B$3,"'",B7,"'",$C$2)</f>
        <v>'''''''bb'''''''</v>
      </c>
    </row>
    <row r="9" spans="1:3" x14ac:dyDescent="0.3">
      <c r="A9" t="s">
        <v>743</v>
      </c>
      <c r="B9" s="62" t="str">
        <f>CONCATENATE(THUOC!$B$3,"'",B8,"'",$C$2)</f>
        <v>''''''''bb''''''''</v>
      </c>
      <c r="C9" t="s">
        <v>749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92385-3B5A-4090-85EE-0EC339B19066}">
  <dimension ref="A1:E28"/>
  <sheetViews>
    <sheetView topLeftCell="A13" zoomScale="90" zoomScaleNormal="90" workbookViewId="0">
      <selection activeCell="E28" sqref="E28"/>
    </sheetView>
  </sheetViews>
  <sheetFormatPr defaultRowHeight="14.4" x14ac:dyDescent="0.3"/>
  <cols>
    <col min="1" max="1" width="10.33203125" customWidth="1"/>
    <col min="2" max="2" width="28.109375" style="30" customWidth="1"/>
    <col min="3" max="3" width="56" style="30" customWidth="1"/>
    <col min="4" max="4" width="12.33203125" style="42" customWidth="1"/>
    <col min="5" max="5" width="29.21875" style="4" customWidth="1"/>
  </cols>
  <sheetData>
    <row r="1" spans="1:5" x14ac:dyDescent="0.3">
      <c r="A1" s="1" t="s">
        <v>38</v>
      </c>
    </row>
    <row r="4" spans="1:5" x14ac:dyDescent="0.3">
      <c r="A4" t="s">
        <v>42</v>
      </c>
      <c r="B4" s="30" t="s">
        <v>43</v>
      </c>
      <c r="C4" s="30" t="s">
        <v>9</v>
      </c>
      <c r="D4" s="42" t="s">
        <v>10</v>
      </c>
      <c r="E4" s="4" t="s">
        <v>11</v>
      </c>
    </row>
    <row r="5" spans="1:5" ht="28.8" x14ac:dyDescent="0.3">
      <c r="A5" t="s">
        <v>558</v>
      </c>
      <c r="B5" s="38" t="s">
        <v>546</v>
      </c>
      <c r="C5" s="47" t="s">
        <v>547</v>
      </c>
      <c r="D5" s="43" t="s">
        <v>548</v>
      </c>
      <c r="E5" s="46" t="s">
        <v>549</v>
      </c>
    </row>
    <row r="6" spans="1:5" x14ac:dyDescent="0.3">
      <c r="A6" t="s">
        <v>559</v>
      </c>
      <c r="B6" s="40" t="s">
        <v>296</v>
      </c>
      <c r="C6" s="30" t="s">
        <v>550</v>
      </c>
      <c r="D6" s="44" t="s">
        <v>555</v>
      </c>
      <c r="E6" s="46" t="s">
        <v>604</v>
      </c>
    </row>
    <row r="7" spans="1:5" x14ac:dyDescent="0.3">
      <c r="A7" t="s">
        <v>560</v>
      </c>
      <c r="B7" s="40" t="s">
        <v>297</v>
      </c>
      <c r="C7" s="48" t="s">
        <v>623</v>
      </c>
      <c r="D7" s="44" t="s">
        <v>556</v>
      </c>
      <c r="E7" s="46" t="s">
        <v>557</v>
      </c>
    </row>
    <row r="8" spans="1:5" ht="28.8" x14ac:dyDescent="0.3">
      <c r="A8" t="s">
        <v>561</v>
      </c>
      <c r="B8" s="40" t="s">
        <v>302</v>
      </c>
      <c r="C8" s="49" t="s">
        <v>551</v>
      </c>
      <c r="D8" s="45" t="s">
        <v>552</v>
      </c>
      <c r="E8" s="46" t="s">
        <v>553</v>
      </c>
    </row>
    <row r="9" spans="1:5" x14ac:dyDescent="0.3">
      <c r="A9" t="s">
        <v>562</v>
      </c>
      <c r="B9" s="40" t="s">
        <v>298</v>
      </c>
      <c r="C9" s="30" t="s">
        <v>363</v>
      </c>
      <c r="D9" s="44" t="s">
        <v>582</v>
      </c>
      <c r="E9" s="46" t="s">
        <v>602</v>
      </c>
    </row>
    <row r="10" spans="1:5" ht="28.8" x14ac:dyDescent="0.3">
      <c r="A10" t="s">
        <v>563</v>
      </c>
      <c r="B10" s="40" t="s">
        <v>299</v>
      </c>
      <c r="C10" s="30" t="s">
        <v>364</v>
      </c>
      <c r="D10" s="44" t="s">
        <v>583</v>
      </c>
      <c r="E10" s="46" t="s">
        <v>603</v>
      </c>
    </row>
    <row r="11" spans="1:5" ht="28.8" x14ac:dyDescent="0.3">
      <c r="A11" t="s">
        <v>564</v>
      </c>
      <c r="B11" s="40" t="s">
        <v>300</v>
      </c>
      <c r="C11" s="30" t="s">
        <v>365</v>
      </c>
      <c r="D11" s="44" t="s">
        <v>584</v>
      </c>
      <c r="E11" s="46" t="s">
        <v>605</v>
      </c>
    </row>
    <row r="12" spans="1:5" ht="28.8" x14ac:dyDescent="0.3">
      <c r="A12" t="s">
        <v>565</v>
      </c>
      <c r="B12" s="40" t="s">
        <v>301</v>
      </c>
      <c r="C12" s="30" t="s">
        <v>366</v>
      </c>
      <c r="D12" s="44" t="s">
        <v>585</v>
      </c>
      <c r="E12" s="46" t="s">
        <v>606</v>
      </c>
    </row>
    <row r="13" spans="1:5" ht="28.8" x14ac:dyDescent="0.3">
      <c r="A13" t="s">
        <v>566</v>
      </c>
      <c r="B13" s="38" t="s">
        <v>306</v>
      </c>
      <c r="C13" s="30" t="s">
        <v>367</v>
      </c>
      <c r="D13" s="44" t="s">
        <v>586</v>
      </c>
      <c r="E13" s="46" t="s">
        <v>607</v>
      </c>
    </row>
    <row r="14" spans="1:5" ht="43.2" x14ac:dyDescent="0.3">
      <c r="A14" t="s">
        <v>567</v>
      </c>
      <c r="B14" s="40" t="s">
        <v>554</v>
      </c>
      <c r="C14" s="30" t="s">
        <v>368</v>
      </c>
      <c r="D14" s="44" t="s">
        <v>587</v>
      </c>
      <c r="E14" s="46" t="s">
        <v>608</v>
      </c>
    </row>
    <row r="15" spans="1:5" x14ac:dyDescent="0.3">
      <c r="A15" t="s">
        <v>568</v>
      </c>
      <c r="B15" s="40" t="s">
        <v>303</v>
      </c>
      <c r="C15" s="30" t="s">
        <v>369</v>
      </c>
      <c r="D15" s="44" t="s">
        <v>588</v>
      </c>
      <c r="E15" s="46" t="s">
        <v>609</v>
      </c>
    </row>
    <row r="16" spans="1:5" ht="28.8" x14ac:dyDescent="0.3">
      <c r="A16" t="s">
        <v>569</v>
      </c>
      <c r="B16" s="40" t="s">
        <v>307</v>
      </c>
      <c r="C16" s="30" t="s">
        <v>370</v>
      </c>
      <c r="D16" s="44" t="s">
        <v>589</v>
      </c>
      <c r="E16" s="46" t="s">
        <v>610</v>
      </c>
    </row>
    <row r="17" spans="1:5" ht="28.8" x14ac:dyDescent="0.3">
      <c r="A17" t="s">
        <v>570</v>
      </c>
      <c r="B17" s="40" t="s">
        <v>308</v>
      </c>
      <c r="C17" s="30" t="s">
        <v>371</v>
      </c>
      <c r="D17" s="44" t="s">
        <v>590</v>
      </c>
      <c r="E17" s="46" t="s">
        <v>611</v>
      </c>
    </row>
    <row r="18" spans="1:5" ht="28.8" x14ac:dyDescent="0.3">
      <c r="A18" t="s">
        <v>571</v>
      </c>
      <c r="B18" s="40" t="s">
        <v>309</v>
      </c>
      <c r="C18" s="30" t="s">
        <v>379</v>
      </c>
      <c r="D18" s="44" t="s">
        <v>591</v>
      </c>
      <c r="E18" s="46" t="s">
        <v>612</v>
      </c>
    </row>
    <row r="19" spans="1:5" x14ac:dyDescent="0.3">
      <c r="A19" t="s">
        <v>572</v>
      </c>
      <c r="B19" s="40" t="s">
        <v>304</v>
      </c>
      <c r="C19" s="30" t="s">
        <v>373</v>
      </c>
      <c r="D19" s="44" t="s">
        <v>592</v>
      </c>
      <c r="E19" s="46" t="s">
        <v>613</v>
      </c>
    </row>
    <row r="20" spans="1:5" ht="28.8" x14ac:dyDescent="0.3">
      <c r="A20" t="s">
        <v>573</v>
      </c>
      <c r="B20" s="40" t="s">
        <v>310</v>
      </c>
      <c r="C20" s="30" t="s">
        <v>372</v>
      </c>
      <c r="D20" s="44" t="s">
        <v>593</v>
      </c>
      <c r="E20" s="46" t="s">
        <v>614</v>
      </c>
    </row>
    <row r="21" spans="1:5" ht="28.8" x14ac:dyDescent="0.3">
      <c r="A21" t="s">
        <v>574</v>
      </c>
      <c r="B21" s="40" t="s">
        <v>311</v>
      </c>
      <c r="C21" s="30" t="s">
        <v>374</v>
      </c>
      <c r="D21" s="44" t="s">
        <v>594</v>
      </c>
      <c r="E21" s="46" t="s">
        <v>615</v>
      </c>
    </row>
    <row r="22" spans="1:5" x14ac:dyDescent="0.3">
      <c r="A22" t="s">
        <v>575</v>
      </c>
      <c r="B22" s="40" t="s">
        <v>305</v>
      </c>
      <c r="C22" s="30" t="s">
        <v>376</v>
      </c>
      <c r="D22" s="44" t="s">
        <v>595</v>
      </c>
      <c r="E22" s="46" t="s">
        <v>616</v>
      </c>
    </row>
    <row r="23" spans="1:5" ht="43.2" x14ac:dyDescent="0.3">
      <c r="A23" t="s">
        <v>576</v>
      </c>
      <c r="B23" s="40" t="s">
        <v>312</v>
      </c>
      <c r="C23" s="30" t="s">
        <v>377</v>
      </c>
      <c r="D23" s="44" t="s">
        <v>596</v>
      </c>
      <c r="E23" s="46" t="s">
        <v>617</v>
      </c>
    </row>
    <row r="24" spans="1:5" ht="28.8" x14ac:dyDescent="0.3">
      <c r="A24" t="s">
        <v>577</v>
      </c>
      <c r="B24" s="40" t="s">
        <v>313</v>
      </c>
      <c r="C24" s="30" t="s">
        <v>378</v>
      </c>
      <c r="D24" s="44" t="s">
        <v>597</v>
      </c>
      <c r="E24" s="46" t="s">
        <v>618</v>
      </c>
    </row>
    <row r="25" spans="1:5" ht="28.8" x14ac:dyDescent="0.3">
      <c r="A25" t="s">
        <v>578</v>
      </c>
      <c r="B25" s="40" t="s">
        <v>314</v>
      </c>
      <c r="C25" s="30" t="s">
        <v>380</v>
      </c>
      <c r="D25" s="44" t="s">
        <v>598</v>
      </c>
      <c r="E25" s="46" t="s">
        <v>619</v>
      </c>
    </row>
    <row r="26" spans="1:5" ht="28.8" x14ac:dyDescent="0.3">
      <c r="A26" t="s">
        <v>579</v>
      </c>
      <c r="B26" s="40" t="s">
        <v>315</v>
      </c>
      <c r="C26" s="30" t="s">
        <v>382</v>
      </c>
      <c r="D26" s="44" t="s">
        <v>599</v>
      </c>
      <c r="E26" s="46" t="s">
        <v>620</v>
      </c>
    </row>
    <row r="27" spans="1:5" ht="28.8" x14ac:dyDescent="0.3">
      <c r="A27" t="s">
        <v>580</v>
      </c>
      <c r="B27" s="40" t="s">
        <v>317</v>
      </c>
      <c r="C27" s="30" t="s">
        <v>383</v>
      </c>
      <c r="D27" s="44" t="s">
        <v>600</v>
      </c>
      <c r="E27" s="46" t="s">
        <v>621</v>
      </c>
    </row>
    <row r="28" spans="1:5" x14ac:dyDescent="0.3">
      <c r="A28" t="s">
        <v>581</v>
      </c>
      <c r="B28" s="40" t="s">
        <v>316</v>
      </c>
      <c r="C28" s="30" t="s">
        <v>386</v>
      </c>
      <c r="D28" s="44" t="s">
        <v>601</v>
      </c>
      <c r="E28" s="46" t="s">
        <v>622</v>
      </c>
    </row>
  </sheetData>
  <phoneticPr fontId="2" type="noConversion"/>
  <hyperlinks>
    <hyperlink ref="E5" r:id="rId1" xr:uid="{3D5E5895-0DED-46FD-B062-9021369B4C82}"/>
    <hyperlink ref="E8" r:id="rId2" display="mailto:dhgpharma@dhgpharma.com.vn" xr:uid="{7808C0C2-35D0-4329-B10E-529A7A428E3D}"/>
    <hyperlink ref="E7" r:id="rId3" xr:uid="{BB033EFA-46AB-4234-9DA9-EF511AB54636}"/>
    <hyperlink ref="E9" r:id="rId4" xr:uid="{0E2BDA15-2AE9-4067-B6A8-BEAB0C1CF239}"/>
    <hyperlink ref="E10" r:id="rId5" xr:uid="{9B6E7AF9-D1EF-4DBC-8823-3130321D8D5A}"/>
    <hyperlink ref="E6" r:id="rId6" xr:uid="{8A72F0F8-CA3E-46D1-AF69-4757DB3D688B}"/>
    <hyperlink ref="E11" r:id="rId7" xr:uid="{1F321AB7-1B74-4F76-AF01-F360289A9D3E}"/>
    <hyperlink ref="E12" r:id="rId8" xr:uid="{565B5C30-FFD6-41BD-A2C8-01D1F9463D01}"/>
    <hyperlink ref="E13" r:id="rId9" xr:uid="{6A296E84-0027-4640-A7F9-CEBE0B907062}"/>
    <hyperlink ref="E14" r:id="rId10" xr:uid="{E8D8ACAA-2B6A-4639-B135-370F67114002}"/>
    <hyperlink ref="E15" r:id="rId11" xr:uid="{DA70F0FE-4DFC-43AA-8FA7-22CFCEA6B40D}"/>
    <hyperlink ref="E16" r:id="rId12" xr:uid="{B9EB0F1D-09D7-4AC2-BC15-00A413AC2C5F}"/>
    <hyperlink ref="E17" r:id="rId13" xr:uid="{CBBA0FD3-D393-4853-B0B5-5CF30B3806FF}"/>
    <hyperlink ref="E18" r:id="rId14" xr:uid="{9349636B-134A-4A9C-BDB2-BD9EE6C6AB3E}"/>
    <hyperlink ref="E19" r:id="rId15" xr:uid="{FED858E6-534E-46BF-999F-D0CD9FB68539}"/>
    <hyperlink ref="E20" r:id="rId16" xr:uid="{7C5C10FC-D2DD-4F12-A6F1-76444620D6FF}"/>
    <hyperlink ref="E21" r:id="rId17" xr:uid="{D59C43FC-C117-4003-BF0E-960420858E4C}"/>
    <hyperlink ref="E22" r:id="rId18" xr:uid="{80F5AA12-A392-496F-97DB-4ADB92A67A70}"/>
    <hyperlink ref="E23" r:id="rId19" xr:uid="{9FE805A2-C8A4-4327-8964-7FF45EA80314}"/>
    <hyperlink ref="E24" r:id="rId20" xr:uid="{4A305562-606A-483C-9736-2C4CA82D0A05}"/>
    <hyperlink ref="E25" r:id="rId21" xr:uid="{9B949759-4FFA-4E03-8050-D97965DCE7E6}"/>
    <hyperlink ref="E26" r:id="rId22" xr:uid="{B47B3993-4F02-4CB6-823F-B3C6FCE3027C}"/>
    <hyperlink ref="E27" r:id="rId23" xr:uid="{836C8D80-EF82-4F45-9052-6C4668E257D3}"/>
    <hyperlink ref="E28" r:id="rId24" xr:uid="{503F50A7-D72F-462E-9B79-853DC7FB1571}"/>
  </hyperlinks>
  <pageMargins left="0.7" right="0.7" top="0.75" bottom="0.75" header="0.3" footer="0.3"/>
  <pageSetup paperSize="9" orientation="portrait" r:id="rId2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93AE0-03CE-40D5-BEB5-6F3238CB21EB}">
  <dimension ref="A1:B54"/>
  <sheetViews>
    <sheetView tabSelected="1" workbookViewId="0">
      <selection activeCell="A18" sqref="A18"/>
    </sheetView>
  </sheetViews>
  <sheetFormatPr defaultRowHeight="14.4" x14ac:dyDescent="0.3"/>
  <cols>
    <col min="1" max="1" width="14" style="20" customWidth="1"/>
    <col min="2" max="2" width="27.33203125" customWidth="1"/>
  </cols>
  <sheetData>
    <row r="1" spans="1:2" x14ac:dyDescent="0.3">
      <c r="A1" s="36" t="s">
        <v>26</v>
      </c>
    </row>
    <row r="4" spans="1:2" s="1" customFormat="1" ht="15.6" x14ac:dyDescent="0.3">
      <c r="A4" s="29" t="s">
        <v>14</v>
      </c>
      <c r="B4" s="1" t="s">
        <v>27</v>
      </c>
    </row>
    <row r="5" spans="1:2" x14ac:dyDescent="0.3">
      <c r="A5" s="11" t="s">
        <v>69</v>
      </c>
      <c r="B5" t="s">
        <v>510</v>
      </c>
    </row>
    <row r="6" spans="1:2" x14ac:dyDescent="0.3">
      <c r="A6" s="12" t="s">
        <v>70</v>
      </c>
      <c r="B6" t="s">
        <v>511</v>
      </c>
    </row>
    <row r="7" spans="1:2" x14ac:dyDescent="0.3">
      <c r="A7" s="12" t="s">
        <v>71</v>
      </c>
      <c r="B7" t="s">
        <v>512</v>
      </c>
    </row>
    <row r="8" spans="1:2" x14ac:dyDescent="0.3">
      <c r="A8" s="12" t="s">
        <v>89</v>
      </c>
      <c r="B8" t="s">
        <v>513</v>
      </c>
    </row>
    <row r="9" spans="1:2" x14ac:dyDescent="0.3">
      <c r="A9" s="12" t="s">
        <v>72</v>
      </c>
      <c r="B9" t="s">
        <v>514</v>
      </c>
    </row>
    <row r="10" spans="1:2" x14ac:dyDescent="0.3">
      <c r="A10" s="12" t="s">
        <v>73</v>
      </c>
      <c r="B10" t="s">
        <v>515</v>
      </c>
    </row>
    <row r="11" spans="1:2" x14ac:dyDescent="0.3">
      <c r="A11" s="12" t="s">
        <v>74</v>
      </c>
      <c r="B11" t="s">
        <v>516</v>
      </c>
    </row>
    <row r="12" spans="1:2" x14ac:dyDescent="0.3">
      <c r="A12" s="12" t="s">
        <v>75</v>
      </c>
      <c r="B12" t="s">
        <v>517</v>
      </c>
    </row>
    <row r="13" spans="1:2" x14ac:dyDescent="0.3">
      <c r="A13" s="12" t="s">
        <v>113</v>
      </c>
      <c r="B13" t="s">
        <v>518</v>
      </c>
    </row>
    <row r="14" spans="1:2" x14ac:dyDescent="0.3">
      <c r="A14" s="12" t="s">
        <v>118</v>
      </c>
      <c r="B14" t="s">
        <v>519</v>
      </c>
    </row>
    <row r="15" spans="1:2" x14ac:dyDescent="0.3">
      <c r="A15" s="12" t="s">
        <v>123</v>
      </c>
      <c r="B15" t="s">
        <v>520</v>
      </c>
    </row>
    <row r="16" spans="1:2" x14ac:dyDescent="0.3">
      <c r="A16" s="12" t="s">
        <v>128</v>
      </c>
      <c r="B16" t="s">
        <v>521</v>
      </c>
    </row>
    <row r="17" spans="1:2" x14ac:dyDescent="0.3">
      <c r="A17" s="12" t="s">
        <v>131</v>
      </c>
      <c r="B17" t="s">
        <v>522</v>
      </c>
    </row>
    <row r="18" spans="1:2" x14ac:dyDescent="0.3">
      <c r="A18" s="12" t="s">
        <v>136</v>
      </c>
      <c r="B18" t="s">
        <v>523</v>
      </c>
    </row>
    <row r="19" spans="1:2" x14ac:dyDescent="0.3">
      <c r="A19" s="12" t="s">
        <v>139</v>
      </c>
      <c r="B19" t="s">
        <v>524</v>
      </c>
    </row>
    <row r="20" spans="1:2" x14ac:dyDescent="0.3">
      <c r="A20" s="12" t="s">
        <v>143</v>
      </c>
      <c r="B20" t="s">
        <v>525</v>
      </c>
    </row>
    <row r="21" spans="1:2" x14ac:dyDescent="0.3">
      <c r="A21" s="12" t="s">
        <v>148</v>
      </c>
      <c r="B21" t="s">
        <v>526</v>
      </c>
    </row>
    <row r="22" spans="1:2" x14ac:dyDescent="0.3">
      <c r="A22" s="12" t="s">
        <v>153</v>
      </c>
      <c r="B22" t="s">
        <v>527</v>
      </c>
    </row>
    <row r="23" spans="1:2" x14ac:dyDescent="0.3">
      <c r="A23" s="11" t="s">
        <v>157</v>
      </c>
      <c r="B23" t="s">
        <v>528</v>
      </c>
    </row>
    <row r="24" spans="1:2" x14ac:dyDescent="0.3">
      <c r="A24" s="12" t="s">
        <v>161</v>
      </c>
      <c r="B24" t="s">
        <v>529</v>
      </c>
    </row>
    <row r="25" spans="1:2" x14ac:dyDescent="0.3">
      <c r="A25" s="13" t="s">
        <v>164</v>
      </c>
      <c r="B25" t="s">
        <v>530</v>
      </c>
    </row>
    <row r="26" spans="1:2" x14ac:dyDescent="0.3">
      <c r="A26" s="12" t="s">
        <v>168</v>
      </c>
      <c r="B26" t="s">
        <v>531</v>
      </c>
    </row>
    <row r="27" spans="1:2" x14ac:dyDescent="0.3">
      <c r="A27" s="12" t="s">
        <v>173</v>
      </c>
      <c r="B27" t="s">
        <v>532</v>
      </c>
    </row>
    <row r="28" spans="1:2" x14ac:dyDescent="0.3">
      <c r="A28" s="12" t="s">
        <v>177</v>
      </c>
      <c r="B28" t="s">
        <v>533</v>
      </c>
    </row>
    <row r="29" spans="1:2" x14ac:dyDescent="0.3">
      <c r="A29" s="12" t="s">
        <v>180</v>
      </c>
      <c r="B29" t="s">
        <v>534</v>
      </c>
    </row>
    <row r="30" spans="1:2" x14ac:dyDescent="0.3">
      <c r="A30" s="12" t="s">
        <v>184</v>
      </c>
      <c r="B30" t="s">
        <v>535</v>
      </c>
    </row>
    <row r="31" spans="1:2" x14ac:dyDescent="0.3">
      <c r="A31" s="12" t="s">
        <v>189</v>
      </c>
      <c r="B31" t="s">
        <v>536</v>
      </c>
    </row>
    <row r="32" spans="1:2" x14ac:dyDescent="0.3">
      <c r="A32" s="12" t="s">
        <v>192</v>
      </c>
      <c r="B32" t="s">
        <v>537</v>
      </c>
    </row>
    <row r="33" spans="1:2" x14ac:dyDescent="0.3">
      <c r="A33" s="12" t="s">
        <v>197</v>
      </c>
      <c r="B33" t="s">
        <v>538</v>
      </c>
    </row>
    <row r="34" spans="1:2" x14ac:dyDescent="0.3">
      <c r="A34" s="12" t="s">
        <v>201</v>
      </c>
      <c r="B34" t="s">
        <v>539</v>
      </c>
    </row>
    <row r="35" spans="1:2" x14ac:dyDescent="0.3">
      <c r="A35" s="12" t="s">
        <v>205</v>
      </c>
      <c r="B35" t="s">
        <v>540</v>
      </c>
    </row>
    <row r="36" spans="1:2" x14ac:dyDescent="0.3">
      <c r="A36" s="12" t="s">
        <v>208</v>
      </c>
      <c r="B36" t="s">
        <v>541</v>
      </c>
    </row>
    <row r="37" spans="1:2" x14ac:dyDescent="0.3">
      <c r="A37" s="12" t="s">
        <v>213</v>
      </c>
      <c r="B37" t="s">
        <v>513</v>
      </c>
    </row>
    <row r="38" spans="1:2" x14ac:dyDescent="0.3">
      <c r="A38" s="12" t="s">
        <v>217</v>
      </c>
      <c r="B38" t="s">
        <v>542</v>
      </c>
    </row>
    <row r="39" spans="1:2" x14ac:dyDescent="0.3">
      <c r="A39" s="12" t="s">
        <v>221</v>
      </c>
      <c r="B39" t="s">
        <v>543</v>
      </c>
    </row>
    <row r="40" spans="1:2" x14ac:dyDescent="0.3">
      <c r="A40" s="12" t="s">
        <v>225</v>
      </c>
      <c r="B40" t="s">
        <v>544</v>
      </c>
    </row>
    <row r="41" spans="1:2" x14ac:dyDescent="0.3">
      <c r="A41" s="12" t="s">
        <v>228</v>
      </c>
      <c r="B41" t="s">
        <v>545</v>
      </c>
    </row>
    <row r="42" spans="1:2" x14ac:dyDescent="0.3">
      <c r="A42" s="12"/>
    </row>
    <row r="43" spans="1:2" x14ac:dyDescent="0.3">
      <c r="A43" s="12" t="s">
        <v>234</v>
      </c>
    </row>
    <row r="44" spans="1:2" x14ac:dyDescent="0.3">
      <c r="A44" s="12" t="s">
        <v>239</v>
      </c>
    </row>
    <row r="45" spans="1:2" x14ac:dyDescent="0.3">
      <c r="A45" s="12" t="s">
        <v>243</v>
      </c>
    </row>
    <row r="46" spans="1:2" x14ac:dyDescent="0.3">
      <c r="A46" s="11" t="s">
        <v>247</v>
      </c>
    </row>
    <row r="47" spans="1:2" x14ac:dyDescent="0.3">
      <c r="A47" s="12" t="s">
        <v>250</v>
      </c>
    </row>
    <row r="48" spans="1:2" x14ac:dyDescent="0.3">
      <c r="A48" s="12" t="s">
        <v>255</v>
      </c>
    </row>
    <row r="49" spans="1:1" x14ac:dyDescent="0.3">
      <c r="A49" s="12" t="s">
        <v>260</v>
      </c>
    </row>
    <row r="50" spans="1:1" x14ac:dyDescent="0.3">
      <c r="A50" s="12" t="s">
        <v>264</v>
      </c>
    </row>
    <row r="51" spans="1:1" x14ac:dyDescent="0.3">
      <c r="A51" s="12" t="s">
        <v>269</v>
      </c>
    </row>
    <row r="52" spans="1:1" x14ac:dyDescent="0.3">
      <c r="A52" s="12" t="s">
        <v>273</v>
      </c>
    </row>
    <row r="53" spans="1:1" x14ac:dyDescent="0.3">
      <c r="A53" s="12" t="s">
        <v>278</v>
      </c>
    </row>
    <row r="54" spans="1:1" x14ac:dyDescent="0.3">
      <c r="A54" s="12" t="s">
        <v>281</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D4C6E-89AA-460F-9EF3-E771040A47EA}">
  <dimension ref="A1:G34"/>
  <sheetViews>
    <sheetView topLeftCell="A12" workbookViewId="0">
      <selection activeCell="A30" sqref="A30"/>
    </sheetView>
  </sheetViews>
  <sheetFormatPr defaultRowHeight="14.4" x14ac:dyDescent="0.3"/>
  <cols>
    <col min="1" max="2" width="11.88671875" customWidth="1"/>
    <col min="3" max="3" width="13.5546875" style="50" customWidth="1"/>
    <col min="4" max="4" width="14" style="50" customWidth="1"/>
    <col min="5" max="5" width="16" style="50" customWidth="1"/>
    <col min="6" max="6" width="13.44140625" style="50" customWidth="1"/>
  </cols>
  <sheetData>
    <row r="1" spans="1:7" x14ac:dyDescent="0.3">
      <c r="A1" s="1" t="s">
        <v>28</v>
      </c>
      <c r="B1" s="1"/>
    </row>
    <row r="4" spans="1:7" x14ac:dyDescent="0.3">
      <c r="A4" t="s">
        <v>29</v>
      </c>
      <c r="B4" t="s">
        <v>752</v>
      </c>
      <c r="C4" s="50" t="s">
        <v>30</v>
      </c>
      <c r="D4" s="50" t="s">
        <v>3</v>
      </c>
      <c r="E4" s="50" t="s">
        <v>31</v>
      </c>
      <c r="F4" s="50" t="s">
        <v>32</v>
      </c>
      <c r="G4" s="50" t="s">
        <v>753</v>
      </c>
    </row>
    <row r="5" spans="1:7" x14ac:dyDescent="0.3">
      <c r="A5" t="s">
        <v>624</v>
      </c>
      <c r="B5" t="s">
        <v>654</v>
      </c>
      <c r="C5" s="50">
        <v>20202204</v>
      </c>
      <c r="D5" s="50">
        <v>20201212</v>
      </c>
      <c r="E5" s="50">
        <v>10</v>
      </c>
      <c r="F5" s="50">
        <v>2</v>
      </c>
      <c r="G5" t="s">
        <v>754</v>
      </c>
    </row>
    <row r="6" spans="1:7" x14ac:dyDescent="0.3">
      <c r="A6" t="s">
        <v>625</v>
      </c>
      <c r="B6" t="s">
        <v>656</v>
      </c>
      <c r="C6" s="50">
        <v>20200722</v>
      </c>
      <c r="D6" s="50">
        <v>20201212</v>
      </c>
      <c r="E6" s="50">
        <v>10</v>
      </c>
      <c r="F6" s="50">
        <v>2</v>
      </c>
      <c r="G6" t="s">
        <v>754</v>
      </c>
    </row>
    <row r="7" spans="1:7" x14ac:dyDescent="0.3">
      <c r="A7" t="s">
        <v>626</v>
      </c>
      <c r="B7" t="s">
        <v>657</v>
      </c>
      <c r="C7" s="50">
        <v>20200417</v>
      </c>
      <c r="D7" s="50">
        <v>20201212</v>
      </c>
      <c r="E7" s="50">
        <v>10</v>
      </c>
      <c r="F7" s="50">
        <v>2</v>
      </c>
      <c r="G7" t="s">
        <v>754</v>
      </c>
    </row>
    <row r="8" spans="1:7" x14ac:dyDescent="0.3">
      <c r="A8" t="s">
        <v>627</v>
      </c>
      <c r="B8" t="s">
        <v>658</v>
      </c>
      <c r="C8" s="50">
        <v>20200422</v>
      </c>
      <c r="D8" s="50">
        <v>20201212</v>
      </c>
      <c r="E8" s="50">
        <v>10</v>
      </c>
      <c r="F8" s="50">
        <v>2</v>
      </c>
      <c r="G8" t="s">
        <v>754</v>
      </c>
    </row>
    <row r="9" spans="1:7" x14ac:dyDescent="0.3">
      <c r="A9" t="s">
        <v>628</v>
      </c>
      <c r="B9" t="s">
        <v>655</v>
      </c>
      <c r="C9" s="50">
        <v>20200422</v>
      </c>
      <c r="D9" s="50">
        <v>20201212</v>
      </c>
      <c r="E9" s="50">
        <v>10</v>
      </c>
      <c r="F9" s="50">
        <v>2</v>
      </c>
      <c r="G9" t="s">
        <v>754</v>
      </c>
    </row>
    <row r="10" spans="1:7" x14ac:dyDescent="0.3">
      <c r="A10" t="s">
        <v>629</v>
      </c>
      <c r="B10" t="s">
        <v>659</v>
      </c>
      <c r="C10" s="50">
        <v>20200622</v>
      </c>
      <c r="D10" s="50">
        <v>20201212</v>
      </c>
      <c r="E10" s="50">
        <v>10</v>
      </c>
      <c r="F10" s="50">
        <v>2</v>
      </c>
      <c r="G10" t="s">
        <v>754</v>
      </c>
    </row>
    <row r="11" spans="1:7" x14ac:dyDescent="0.3">
      <c r="A11" t="s">
        <v>630</v>
      </c>
      <c r="B11" t="s">
        <v>660</v>
      </c>
      <c r="C11" s="50">
        <v>20200406</v>
      </c>
      <c r="D11" s="50">
        <v>20201212</v>
      </c>
      <c r="E11" s="50">
        <v>10</v>
      </c>
      <c r="F11" s="50">
        <v>2</v>
      </c>
      <c r="G11" t="s">
        <v>754</v>
      </c>
    </row>
    <row r="12" spans="1:7" x14ac:dyDescent="0.3">
      <c r="A12" t="s">
        <v>631</v>
      </c>
      <c r="B12" t="s">
        <v>661</v>
      </c>
      <c r="C12" s="50">
        <v>20200422</v>
      </c>
      <c r="D12" s="50">
        <v>20201212</v>
      </c>
      <c r="E12" s="50">
        <v>10</v>
      </c>
      <c r="F12" s="50">
        <v>2</v>
      </c>
      <c r="G12" t="s">
        <v>754</v>
      </c>
    </row>
    <row r="13" spans="1:7" x14ac:dyDescent="0.3">
      <c r="A13" t="s">
        <v>632</v>
      </c>
      <c r="B13" t="s">
        <v>662</v>
      </c>
      <c r="C13" s="50">
        <v>20202604</v>
      </c>
      <c r="D13" s="50">
        <v>20201212</v>
      </c>
      <c r="E13" s="50">
        <v>10</v>
      </c>
      <c r="F13" s="50">
        <v>2</v>
      </c>
      <c r="G13" t="s">
        <v>754</v>
      </c>
    </row>
    <row r="14" spans="1:7" x14ac:dyDescent="0.3">
      <c r="A14" t="s">
        <v>633</v>
      </c>
      <c r="B14" t="s">
        <v>654</v>
      </c>
      <c r="C14" s="50">
        <v>20200422</v>
      </c>
      <c r="D14" s="50">
        <v>20201212</v>
      </c>
      <c r="E14" s="50">
        <v>10</v>
      </c>
      <c r="F14" s="50">
        <v>2</v>
      </c>
      <c r="G14" t="s">
        <v>754</v>
      </c>
    </row>
    <row r="15" spans="1:7" x14ac:dyDescent="0.3">
      <c r="A15" t="s">
        <v>634</v>
      </c>
      <c r="B15" t="s">
        <v>656</v>
      </c>
      <c r="C15" s="50">
        <v>20200516</v>
      </c>
      <c r="D15" s="50">
        <v>20201212</v>
      </c>
      <c r="E15" s="50">
        <v>10</v>
      </c>
      <c r="F15" s="50">
        <v>2</v>
      </c>
      <c r="G15" t="s">
        <v>754</v>
      </c>
    </row>
    <row r="16" spans="1:7" x14ac:dyDescent="0.3">
      <c r="A16" t="s">
        <v>635</v>
      </c>
      <c r="B16" t="s">
        <v>657</v>
      </c>
      <c r="C16" s="50">
        <v>20200520</v>
      </c>
      <c r="D16" s="50">
        <v>20201212</v>
      </c>
      <c r="E16" s="50">
        <v>10</v>
      </c>
      <c r="F16" s="50">
        <v>2</v>
      </c>
      <c r="G16" t="s">
        <v>755</v>
      </c>
    </row>
    <row r="17" spans="1:7" x14ac:dyDescent="0.3">
      <c r="A17" t="s">
        <v>636</v>
      </c>
      <c r="B17" t="s">
        <v>658</v>
      </c>
      <c r="C17" s="50">
        <v>20200422</v>
      </c>
      <c r="D17" s="50">
        <v>20201212</v>
      </c>
      <c r="E17" s="50">
        <v>10</v>
      </c>
      <c r="F17" s="50">
        <v>2</v>
      </c>
      <c r="G17" t="s">
        <v>755</v>
      </c>
    </row>
    <row r="18" spans="1:7" x14ac:dyDescent="0.3">
      <c r="A18" t="s">
        <v>637</v>
      </c>
      <c r="B18" t="s">
        <v>655</v>
      </c>
      <c r="C18" s="50">
        <v>20200527</v>
      </c>
      <c r="D18" s="50">
        <v>20201212</v>
      </c>
      <c r="E18" s="50">
        <v>10</v>
      </c>
      <c r="F18" s="50">
        <v>2</v>
      </c>
      <c r="G18" t="s">
        <v>755</v>
      </c>
    </row>
    <row r="19" spans="1:7" x14ac:dyDescent="0.3">
      <c r="A19" t="s">
        <v>638</v>
      </c>
      <c r="B19" t="s">
        <v>659</v>
      </c>
      <c r="C19" s="50">
        <v>20200527</v>
      </c>
      <c r="D19" s="50">
        <v>20201212</v>
      </c>
      <c r="E19" s="50">
        <v>10</v>
      </c>
      <c r="F19" s="50">
        <v>2</v>
      </c>
      <c r="G19" t="s">
        <v>755</v>
      </c>
    </row>
    <row r="20" spans="1:7" x14ac:dyDescent="0.3">
      <c r="A20" t="s">
        <v>639</v>
      </c>
      <c r="B20" t="s">
        <v>660</v>
      </c>
      <c r="C20" s="50">
        <v>20200417</v>
      </c>
      <c r="D20" s="50">
        <v>20201212</v>
      </c>
      <c r="E20" s="50">
        <v>10</v>
      </c>
      <c r="F20" s="50">
        <v>2</v>
      </c>
      <c r="G20" t="s">
        <v>755</v>
      </c>
    </row>
    <row r="21" spans="1:7" x14ac:dyDescent="0.3">
      <c r="A21" t="s">
        <v>640</v>
      </c>
      <c r="B21" t="s">
        <v>661</v>
      </c>
      <c r="C21" s="50">
        <v>20200825</v>
      </c>
      <c r="D21" s="50">
        <v>20201212</v>
      </c>
      <c r="E21" s="50">
        <v>10</v>
      </c>
      <c r="F21" s="50">
        <v>2</v>
      </c>
      <c r="G21" t="s">
        <v>755</v>
      </c>
    </row>
    <row r="22" spans="1:7" x14ac:dyDescent="0.3">
      <c r="A22" t="s">
        <v>641</v>
      </c>
      <c r="B22" t="s">
        <v>662</v>
      </c>
      <c r="C22" s="50">
        <v>20200528</v>
      </c>
      <c r="D22" s="50">
        <v>20201212</v>
      </c>
      <c r="E22" s="50">
        <v>10</v>
      </c>
      <c r="F22" s="50">
        <v>2</v>
      </c>
      <c r="G22" t="s">
        <v>755</v>
      </c>
    </row>
    <row r="23" spans="1:7" x14ac:dyDescent="0.3">
      <c r="A23" t="s">
        <v>642</v>
      </c>
      <c r="B23" t="s">
        <v>654</v>
      </c>
      <c r="C23" s="50">
        <v>20200417</v>
      </c>
      <c r="D23" s="50">
        <v>20201212</v>
      </c>
      <c r="E23" s="50">
        <v>10</v>
      </c>
      <c r="F23" s="50">
        <v>2</v>
      </c>
      <c r="G23" t="s">
        <v>755</v>
      </c>
    </row>
    <row r="24" spans="1:7" x14ac:dyDescent="0.3">
      <c r="A24" t="s">
        <v>643</v>
      </c>
      <c r="B24" t="s">
        <v>656</v>
      </c>
      <c r="C24" s="50">
        <v>20200814</v>
      </c>
      <c r="D24" s="50">
        <v>20201212</v>
      </c>
      <c r="E24" s="50">
        <v>10</v>
      </c>
      <c r="F24" s="50">
        <v>2</v>
      </c>
      <c r="G24" t="s">
        <v>756</v>
      </c>
    </row>
    <row r="25" spans="1:7" x14ac:dyDescent="0.3">
      <c r="A25" t="s">
        <v>644</v>
      </c>
      <c r="B25" t="s">
        <v>657</v>
      </c>
      <c r="C25" s="50">
        <v>20200814</v>
      </c>
      <c r="D25" s="50">
        <v>20201212</v>
      </c>
      <c r="E25" s="50">
        <v>10</v>
      </c>
      <c r="F25" s="50">
        <v>2</v>
      </c>
      <c r="G25" t="s">
        <v>756</v>
      </c>
    </row>
    <row r="26" spans="1:7" x14ac:dyDescent="0.3">
      <c r="A26" t="s">
        <v>645</v>
      </c>
      <c r="B26" t="s">
        <v>658</v>
      </c>
      <c r="C26" s="50">
        <v>20200917</v>
      </c>
      <c r="D26" s="50">
        <v>20210102</v>
      </c>
      <c r="E26" s="50">
        <v>10</v>
      </c>
      <c r="F26" s="50">
        <v>2</v>
      </c>
      <c r="G26" t="s">
        <v>756</v>
      </c>
    </row>
    <row r="27" spans="1:7" x14ac:dyDescent="0.3">
      <c r="A27" t="s">
        <v>646</v>
      </c>
      <c r="B27" t="s">
        <v>655</v>
      </c>
      <c r="C27" s="50">
        <v>20200415</v>
      </c>
      <c r="D27" s="50">
        <v>20210102</v>
      </c>
      <c r="E27" s="50">
        <v>10</v>
      </c>
      <c r="F27" s="50">
        <v>2</v>
      </c>
      <c r="G27" t="s">
        <v>756</v>
      </c>
    </row>
    <row r="28" spans="1:7" x14ac:dyDescent="0.3">
      <c r="A28" t="s">
        <v>647</v>
      </c>
      <c r="B28" t="s">
        <v>659</v>
      </c>
      <c r="C28" s="50">
        <v>20200415</v>
      </c>
      <c r="D28" s="50">
        <v>20210102</v>
      </c>
      <c r="E28" s="50">
        <v>10</v>
      </c>
      <c r="F28" s="50">
        <v>2</v>
      </c>
      <c r="G28" t="s">
        <v>756</v>
      </c>
    </row>
    <row r="29" spans="1:7" x14ac:dyDescent="0.3">
      <c r="A29" t="s">
        <v>648</v>
      </c>
      <c r="B29" t="s">
        <v>660</v>
      </c>
      <c r="C29" s="50">
        <v>20200415</v>
      </c>
      <c r="D29" s="50">
        <v>20210102</v>
      </c>
      <c r="E29" s="50">
        <v>10</v>
      </c>
      <c r="F29" s="50">
        <v>2</v>
      </c>
      <c r="G29" t="s">
        <v>756</v>
      </c>
    </row>
    <row r="30" spans="1:7" x14ac:dyDescent="0.3">
      <c r="A30" t="s">
        <v>649</v>
      </c>
      <c r="B30" t="s">
        <v>661</v>
      </c>
      <c r="C30" s="50">
        <v>20200405</v>
      </c>
      <c r="D30" s="50">
        <v>20210102</v>
      </c>
      <c r="E30" s="50">
        <v>10</v>
      </c>
      <c r="F30" s="50">
        <v>2</v>
      </c>
      <c r="G30" t="s">
        <v>756</v>
      </c>
    </row>
    <row r="31" spans="1:7" x14ac:dyDescent="0.3">
      <c r="A31" t="s">
        <v>650</v>
      </c>
      <c r="B31" t="s">
        <v>662</v>
      </c>
      <c r="C31" s="50">
        <v>20200405</v>
      </c>
      <c r="D31" s="50">
        <v>20210102</v>
      </c>
      <c r="E31" s="50">
        <v>10</v>
      </c>
      <c r="F31" s="50">
        <v>2</v>
      </c>
      <c r="G31" t="s">
        <v>756</v>
      </c>
    </row>
    <row r="32" spans="1:7" x14ac:dyDescent="0.3">
      <c r="A32" t="s">
        <v>651</v>
      </c>
      <c r="B32" t="s">
        <v>663</v>
      </c>
      <c r="C32" s="50">
        <v>20200605</v>
      </c>
      <c r="D32" s="50">
        <v>20210102</v>
      </c>
      <c r="E32" s="50">
        <v>10</v>
      </c>
      <c r="F32" s="50">
        <v>2</v>
      </c>
      <c r="G32" t="s">
        <v>756</v>
      </c>
    </row>
    <row r="33" spans="1:7" x14ac:dyDescent="0.3">
      <c r="A33" t="s">
        <v>652</v>
      </c>
      <c r="B33" t="s">
        <v>654</v>
      </c>
      <c r="C33" s="50">
        <v>20200605</v>
      </c>
      <c r="D33" s="50">
        <v>20210102</v>
      </c>
      <c r="E33" s="50">
        <v>10</v>
      </c>
      <c r="F33" s="50">
        <v>2</v>
      </c>
      <c r="G33" t="s">
        <v>756</v>
      </c>
    </row>
    <row r="34" spans="1:7" x14ac:dyDescent="0.3">
      <c r="A34" t="s">
        <v>653</v>
      </c>
      <c r="B34" t="s">
        <v>656</v>
      </c>
      <c r="C34" s="50">
        <v>20200422</v>
      </c>
      <c r="D34" s="50">
        <v>20210102</v>
      </c>
      <c r="E34" s="50">
        <v>10</v>
      </c>
      <c r="F34" s="50">
        <v>2</v>
      </c>
      <c r="G34" t="s">
        <v>756</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D095D-0737-4F7B-B832-E9021880412F}">
  <dimension ref="A1:E11"/>
  <sheetViews>
    <sheetView workbookViewId="0">
      <selection activeCell="E11" sqref="E11"/>
    </sheetView>
  </sheetViews>
  <sheetFormatPr defaultRowHeight="14.4" x14ac:dyDescent="0.3"/>
  <cols>
    <col min="1" max="1" width="8.88671875" customWidth="1"/>
    <col min="2" max="2" width="19.5546875" customWidth="1"/>
    <col min="3" max="3" width="37.5546875" customWidth="1"/>
    <col min="4" max="4" width="12.5546875" customWidth="1"/>
    <col min="5" max="5" width="13.44140625" customWidth="1"/>
  </cols>
  <sheetData>
    <row r="1" spans="1:5" x14ac:dyDescent="0.3">
      <c r="A1" s="1" t="s">
        <v>33</v>
      </c>
    </row>
    <row r="4" spans="1:5" x14ac:dyDescent="0.3">
      <c r="A4" t="s">
        <v>34</v>
      </c>
      <c r="B4" t="s">
        <v>35</v>
      </c>
      <c r="C4" t="s">
        <v>9</v>
      </c>
      <c r="D4" t="s">
        <v>36</v>
      </c>
      <c r="E4" t="s">
        <v>37</v>
      </c>
    </row>
    <row r="5" spans="1:5" ht="16.2" x14ac:dyDescent="0.3">
      <c r="A5" t="s">
        <v>678</v>
      </c>
      <c r="B5" t="s">
        <v>683</v>
      </c>
      <c r="C5" t="s">
        <v>688</v>
      </c>
      <c r="D5" t="s">
        <v>705</v>
      </c>
      <c r="E5" t="s">
        <v>706</v>
      </c>
    </row>
    <row r="6" spans="1:5" ht="16.2" x14ac:dyDescent="0.3">
      <c r="A6" t="s">
        <v>679</v>
      </c>
      <c r="B6" t="s">
        <v>684</v>
      </c>
      <c r="C6" t="s">
        <v>689</v>
      </c>
      <c r="D6" t="s">
        <v>699</v>
      </c>
      <c r="E6" t="s">
        <v>707</v>
      </c>
    </row>
    <row r="7" spans="1:5" ht="16.2" x14ac:dyDescent="0.3">
      <c r="A7" t="s">
        <v>680</v>
      </c>
      <c r="B7" t="s">
        <v>685</v>
      </c>
      <c r="C7" t="s">
        <v>690</v>
      </c>
      <c r="D7" t="s">
        <v>700</v>
      </c>
      <c r="E7" t="s">
        <v>705</v>
      </c>
    </row>
    <row r="8" spans="1:5" ht="16.2" x14ac:dyDescent="0.3">
      <c r="A8" t="s">
        <v>681</v>
      </c>
      <c r="B8" t="s">
        <v>686</v>
      </c>
      <c r="C8" t="s">
        <v>691</v>
      </c>
      <c r="D8" t="s">
        <v>701</v>
      </c>
      <c r="E8" t="s">
        <v>708</v>
      </c>
    </row>
    <row r="9" spans="1:5" ht="16.2" x14ac:dyDescent="0.3">
      <c r="A9" t="s">
        <v>682</v>
      </c>
      <c r="B9" t="s">
        <v>687</v>
      </c>
      <c r="C9" t="s">
        <v>692</v>
      </c>
      <c r="D9" t="s">
        <v>702</v>
      </c>
      <c r="E9" t="s">
        <v>709</v>
      </c>
    </row>
    <row r="10" spans="1:5" ht="16.2" x14ac:dyDescent="0.3">
      <c r="A10" t="s">
        <v>695</v>
      </c>
      <c r="B10" t="s">
        <v>693</v>
      </c>
      <c r="C10" t="s">
        <v>697</v>
      </c>
      <c r="D10" t="s">
        <v>703</v>
      </c>
      <c r="E10" t="s">
        <v>710</v>
      </c>
    </row>
    <row r="11" spans="1:5" ht="16.2" x14ac:dyDescent="0.3">
      <c r="A11" t="s">
        <v>696</v>
      </c>
      <c r="B11" t="s">
        <v>694</v>
      </c>
      <c r="C11" t="s">
        <v>698</v>
      </c>
      <c r="D11" t="s">
        <v>704</v>
      </c>
      <c r="E11" t="s">
        <v>711</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C81C2-D571-4962-9E2B-2F3E44B3D6AB}">
  <dimension ref="A1:E28"/>
  <sheetViews>
    <sheetView zoomScale="90" zoomScaleNormal="90" workbookViewId="0">
      <selection activeCell="E13" sqref="E13"/>
    </sheetView>
  </sheetViews>
  <sheetFormatPr defaultRowHeight="14.4" x14ac:dyDescent="0.3"/>
  <cols>
    <col min="1" max="1" width="9.21875" customWidth="1"/>
    <col min="2" max="2" width="28.21875" style="18" customWidth="1"/>
    <col min="3" max="3" width="53.109375" customWidth="1"/>
    <col min="4" max="4" width="14" customWidth="1"/>
    <col min="5" max="5" width="25.109375" customWidth="1"/>
  </cols>
  <sheetData>
    <row r="1" spans="1:5" x14ac:dyDescent="0.3">
      <c r="A1" s="1" t="s">
        <v>39</v>
      </c>
    </row>
    <row r="4" spans="1:5" x14ac:dyDescent="0.3">
      <c r="A4" t="s">
        <v>40</v>
      </c>
      <c r="B4" s="18" t="s">
        <v>41</v>
      </c>
      <c r="C4" t="s">
        <v>9</v>
      </c>
      <c r="D4" t="s">
        <v>10</v>
      </c>
      <c r="E4" t="s">
        <v>11</v>
      </c>
    </row>
    <row r="5" spans="1:5" ht="28.8" x14ac:dyDescent="0.3">
      <c r="A5" t="s">
        <v>654</v>
      </c>
      <c r="B5" s="38" t="s">
        <v>546</v>
      </c>
      <c r="C5" s="47" t="s">
        <v>547</v>
      </c>
      <c r="D5" s="43" t="s">
        <v>548</v>
      </c>
      <c r="E5" s="46" t="s">
        <v>549</v>
      </c>
    </row>
    <row r="6" spans="1:5" x14ac:dyDescent="0.3">
      <c r="A6" t="s">
        <v>656</v>
      </c>
      <c r="B6" s="40" t="s">
        <v>296</v>
      </c>
      <c r="C6" s="30" t="s">
        <v>550</v>
      </c>
      <c r="D6" s="44" t="s">
        <v>555</v>
      </c>
      <c r="E6" s="46" t="s">
        <v>604</v>
      </c>
    </row>
    <row r="7" spans="1:5" x14ac:dyDescent="0.3">
      <c r="A7" t="s">
        <v>657</v>
      </c>
      <c r="B7" s="40" t="s">
        <v>297</v>
      </c>
      <c r="C7" s="48" t="s">
        <v>623</v>
      </c>
      <c r="D7" s="44" t="s">
        <v>556</v>
      </c>
      <c r="E7" s="46" t="s">
        <v>557</v>
      </c>
    </row>
    <row r="8" spans="1:5" ht="28.8" x14ac:dyDescent="0.3">
      <c r="A8" t="s">
        <v>658</v>
      </c>
      <c r="B8" s="40" t="s">
        <v>302</v>
      </c>
      <c r="C8" s="49" t="s">
        <v>551</v>
      </c>
      <c r="D8" s="45" t="s">
        <v>552</v>
      </c>
      <c r="E8" s="46" t="s">
        <v>553</v>
      </c>
    </row>
    <row r="9" spans="1:5" x14ac:dyDescent="0.3">
      <c r="A9" t="s">
        <v>655</v>
      </c>
      <c r="B9" s="40" t="s">
        <v>298</v>
      </c>
      <c r="C9" s="30" t="s">
        <v>363</v>
      </c>
      <c r="D9" s="44" t="s">
        <v>582</v>
      </c>
      <c r="E9" s="46" t="s">
        <v>602</v>
      </c>
    </row>
    <row r="10" spans="1:5" ht="28.8" x14ac:dyDescent="0.3">
      <c r="A10" t="s">
        <v>659</v>
      </c>
      <c r="B10" s="40" t="s">
        <v>299</v>
      </c>
      <c r="C10" s="30" t="s">
        <v>364</v>
      </c>
      <c r="D10" s="44" t="s">
        <v>583</v>
      </c>
      <c r="E10" s="46" t="s">
        <v>603</v>
      </c>
    </row>
    <row r="11" spans="1:5" ht="28.8" x14ac:dyDescent="0.3">
      <c r="A11" t="s">
        <v>660</v>
      </c>
      <c r="B11" s="40" t="s">
        <v>300</v>
      </c>
      <c r="C11" s="30" t="s">
        <v>365</v>
      </c>
      <c r="D11" s="44" t="s">
        <v>584</v>
      </c>
      <c r="E11" s="46" t="s">
        <v>605</v>
      </c>
    </row>
    <row r="12" spans="1:5" ht="28.8" x14ac:dyDescent="0.3">
      <c r="A12" t="s">
        <v>661</v>
      </c>
      <c r="B12" s="40" t="s">
        <v>301</v>
      </c>
      <c r="C12" s="30" t="s">
        <v>366</v>
      </c>
      <c r="D12" s="44" t="s">
        <v>585</v>
      </c>
      <c r="E12" s="46" t="s">
        <v>606</v>
      </c>
    </row>
    <row r="13" spans="1:5" ht="28.8" x14ac:dyDescent="0.3">
      <c r="A13" t="s">
        <v>662</v>
      </c>
      <c r="B13" s="38" t="s">
        <v>306</v>
      </c>
      <c r="C13" s="30" t="s">
        <v>367</v>
      </c>
      <c r="D13" s="44" t="s">
        <v>586</v>
      </c>
      <c r="E13" s="46" t="s">
        <v>607</v>
      </c>
    </row>
    <row r="14" spans="1:5" ht="43.2" x14ac:dyDescent="0.3">
      <c r="A14" t="s">
        <v>663</v>
      </c>
      <c r="B14" s="40" t="s">
        <v>554</v>
      </c>
      <c r="C14" s="30" t="s">
        <v>368</v>
      </c>
      <c r="D14" s="44" t="s">
        <v>587</v>
      </c>
      <c r="E14" s="46" t="s">
        <v>608</v>
      </c>
    </row>
    <row r="15" spans="1:5" x14ac:dyDescent="0.3">
      <c r="A15" t="s">
        <v>664</v>
      </c>
      <c r="B15" s="40" t="s">
        <v>303</v>
      </c>
      <c r="C15" s="30" t="s">
        <v>369</v>
      </c>
      <c r="D15" s="44" t="s">
        <v>588</v>
      </c>
      <c r="E15" s="46" t="s">
        <v>609</v>
      </c>
    </row>
    <row r="16" spans="1:5" ht="28.8" x14ac:dyDescent="0.3">
      <c r="A16" t="s">
        <v>665</v>
      </c>
      <c r="B16" s="40" t="s">
        <v>307</v>
      </c>
      <c r="C16" s="30" t="s">
        <v>370</v>
      </c>
      <c r="D16" s="44" t="s">
        <v>589</v>
      </c>
      <c r="E16" s="46" t="s">
        <v>610</v>
      </c>
    </row>
    <row r="17" spans="1:5" ht="28.8" x14ac:dyDescent="0.3">
      <c r="A17" t="s">
        <v>666</v>
      </c>
      <c r="B17" s="40" t="s">
        <v>308</v>
      </c>
      <c r="C17" s="30" t="s">
        <v>371</v>
      </c>
      <c r="D17" s="44" t="s">
        <v>590</v>
      </c>
      <c r="E17" s="46" t="s">
        <v>611</v>
      </c>
    </row>
    <row r="18" spans="1:5" ht="28.8" x14ac:dyDescent="0.3">
      <c r="A18" t="s">
        <v>667</v>
      </c>
      <c r="B18" s="40" t="s">
        <v>309</v>
      </c>
      <c r="C18" s="30" t="s">
        <v>379</v>
      </c>
      <c r="D18" s="44" t="s">
        <v>591</v>
      </c>
      <c r="E18" s="46" t="s">
        <v>612</v>
      </c>
    </row>
    <row r="19" spans="1:5" x14ac:dyDescent="0.3">
      <c r="A19" t="s">
        <v>668</v>
      </c>
      <c r="B19" s="40" t="s">
        <v>304</v>
      </c>
      <c r="C19" s="30" t="s">
        <v>373</v>
      </c>
      <c r="D19" s="44" t="s">
        <v>592</v>
      </c>
      <c r="E19" s="46" t="s">
        <v>613</v>
      </c>
    </row>
    <row r="20" spans="1:5" ht="28.8" x14ac:dyDescent="0.3">
      <c r="A20" t="s">
        <v>669</v>
      </c>
      <c r="B20" s="40" t="s">
        <v>310</v>
      </c>
      <c r="C20" s="30" t="s">
        <v>372</v>
      </c>
      <c r="D20" s="44" t="s">
        <v>593</v>
      </c>
      <c r="E20" s="46" t="s">
        <v>614</v>
      </c>
    </row>
    <row r="21" spans="1:5" x14ac:dyDescent="0.3">
      <c r="A21" t="s">
        <v>670</v>
      </c>
      <c r="B21" s="40" t="s">
        <v>311</v>
      </c>
      <c r="C21" s="30" t="s">
        <v>374</v>
      </c>
      <c r="D21" s="44" t="s">
        <v>594</v>
      </c>
      <c r="E21" s="46" t="s">
        <v>615</v>
      </c>
    </row>
    <row r="22" spans="1:5" x14ac:dyDescent="0.3">
      <c r="A22" t="s">
        <v>671</v>
      </c>
      <c r="B22" s="40" t="s">
        <v>305</v>
      </c>
      <c r="C22" s="30" t="s">
        <v>376</v>
      </c>
      <c r="D22" s="44" t="s">
        <v>595</v>
      </c>
      <c r="E22" s="46" t="s">
        <v>616</v>
      </c>
    </row>
    <row r="23" spans="1:5" ht="43.2" x14ac:dyDescent="0.3">
      <c r="A23" t="s">
        <v>672</v>
      </c>
      <c r="B23" s="40" t="s">
        <v>312</v>
      </c>
      <c r="C23" s="30" t="s">
        <v>377</v>
      </c>
      <c r="D23" s="44" t="s">
        <v>596</v>
      </c>
      <c r="E23" s="46" t="s">
        <v>617</v>
      </c>
    </row>
    <row r="24" spans="1:5" ht="28.8" x14ac:dyDescent="0.3">
      <c r="A24" t="s">
        <v>673</v>
      </c>
      <c r="B24" s="40" t="s">
        <v>313</v>
      </c>
      <c r="C24" s="30" t="s">
        <v>378</v>
      </c>
      <c r="D24" s="44" t="s">
        <v>597</v>
      </c>
      <c r="E24" s="46" t="s">
        <v>618</v>
      </c>
    </row>
    <row r="25" spans="1:5" ht="28.8" x14ac:dyDescent="0.3">
      <c r="A25" t="s">
        <v>674</v>
      </c>
      <c r="B25" s="40" t="s">
        <v>314</v>
      </c>
      <c r="C25" s="30" t="s">
        <v>380</v>
      </c>
      <c r="D25" s="44" t="s">
        <v>598</v>
      </c>
      <c r="E25" s="46" t="s">
        <v>619</v>
      </c>
    </row>
    <row r="26" spans="1:5" ht="28.8" x14ac:dyDescent="0.3">
      <c r="A26" t="s">
        <v>675</v>
      </c>
      <c r="B26" s="40" t="s">
        <v>315</v>
      </c>
      <c r="C26" s="30" t="s">
        <v>382</v>
      </c>
      <c r="D26" s="44" t="s">
        <v>599</v>
      </c>
      <c r="E26" s="46" t="s">
        <v>620</v>
      </c>
    </row>
    <row r="27" spans="1:5" ht="28.8" x14ac:dyDescent="0.3">
      <c r="A27" t="s">
        <v>676</v>
      </c>
      <c r="B27" s="40" t="s">
        <v>317</v>
      </c>
      <c r="C27" s="30" t="s">
        <v>383</v>
      </c>
      <c r="D27" s="44" t="s">
        <v>600</v>
      </c>
      <c r="E27" s="46" t="s">
        <v>621</v>
      </c>
    </row>
    <row r="28" spans="1:5" x14ac:dyDescent="0.3">
      <c r="A28" t="s">
        <v>677</v>
      </c>
      <c r="B28" s="40" t="s">
        <v>316</v>
      </c>
      <c r="C28" s="30" t="s">
        <v>386</v>
      </c>
      <c r="D28" s="44" t="s">
        <v>601</v>
      </c>
      <c r="E28" s="46" t="s">
        <v>622</v>
      </c>
    </row>
  </sheetData>
  <phoneticPr fontId="2" type="noConversion"/>
  <hyperlinks>
    <hyperlink ref="E5" r:id="rId1" xr:uid="{55011A1C-2E69-445C-94C0-9A484578B9BA}"/>
    <hyperlink ref="E8" r:id="rId2" display="mailto:dhgpharma@dhgpharma.com.vn" xr:uid="{74A2DBEC-3AD8-43FE-8A32-65DC59E2864A}"/>
    <hyperlink ref="E7" r:id="rId3" xr:uid="{9DBFA39A-E64A-45F8-BC8D-6B5DBC1AAFB4}"/>
    <hyperlink ref="E9" r:id="rId4" xr:uid="{EBC39F59-9964-44C1-9216-604AA4F10252}"/>
    <hyperlink ref="E10" r:id="rId5" xr:uid="{C194369B-F186-4D42-81BB-38F3542791C1}"/>
    <hyperlink ref="E6" r:id="rId6" xr:uid="{33B92ACB-CF7B-4A56-90E6-6EEC575BCCE4}"/>
    <hyperlink ref="E11" r:id="rId7" xr:uid="{58F55E3B-85A0-4313-AE99-54B694A54113}"/>
    <hyperlink ref="E12" r:id="rId8" xr:uid="{9E5BB015-986E-4C4B-A5BE-4AAA7FE0EA79}"/>
    <hyperlink ref="E13" r:id="rId9" xr:uid="{DD3D497A-71F1-4345-99C4-011DAE49ED4C}"/>
    <hyperlink ref="E14" r:id="rId10" xr:uid="{8EECF2C7-BE90-4E15-8589-DF19672E183D}"/>
    <hyperlink ref="E15" r:id="rId11" xr:uid="{3292B24D-38C1-49B1-BEC1-C8D4229A0183}"/>
    <hyperlink ref="E16" r:id="rId12" xr:uid="{CC406B0A-F5BE-4EE9-9508-B4FEEA04FA87}"/>
    <hyperlink ref="E17" r:id="rId13" xr:uid="{3582D72D-3488-4327-AE1B-0DC2FF94A74A}"/>
    <hyperlink ref="E18" r:id="rId14" xr:uid="{46D20381-BA6B-434A-B843-B56B33885AFC}"/>
    <hyperlink ref="E19" r:id="rId15" xr:uid="{E90204E2-1096-4C6B-9457-5251D9518D0F}"/>
    <hyperlink ref="E20" r:id="rId16" xr:uid="{8F6FE6A6-74F9-40EF-83B2-04C836BE04AD}"/>
    <hyperlink ref="E21" r:id="rId17" xr:uid="{C5A13F81-594A-4FED-95B1-8E5C13AC01FB}"/>
    <hyperlink ref="E22" r:id="rId18" xr:uid="{D6EED87D-0B7B-4258-BBF9-95487E9BF7E1}"/>
    <hyperlink ref="E23" r:id="rId19" xr:uid="{CF2A7F08-8CED-4DB6-8A0E-07DC56C6A1AE}"/>
    <hyperlink ref="E24" r:id="rId20" xr:uid="{F838D325-B14F-46F7-ACA1-3555610CEF33}"/>
    <hyperlink ref="E25" r:id="rId21" xr:uid="{EF820D4D-2C5E-4C56-843F-6AFB3ABC1D08}"/>
    <hyperlink ref="E26" r:id="rId22" xr:uid="{F488C8B3-D37D-44BD-9FEA-E1BCDD9ABBCD}"/>
    <hyperlink ref="E27" r:id="rId23" xr:uid="{29FB60E3-2830-4B16-BB40-04889D028DC2}"/>
    <hyperlink ref="E28" r:id="rId24" xr:uid="{5DE21877-3621-450B-BE78-829E837277B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9</vt:i4>
      </vt:variant>
    </vt:vector>
  </HeadingPairs>
  <TitlesOfParts>
    <vt:vector size="9" baseType="lpstr">
      <vt:lpstr>HD_BAN</vt:lpstr>
      <vt:lpstr>DM_KH</vt:lpstr>
      <vt:lpstr>THUOC</vt:lpstr>
      <vt:lpstr>Trang_tính1</vt:lpstr>
      <vt:lpstr>DM_NSX</vt:lpstr>
      <vt:lpstr>LOAI_THUOC</vt:lpstr>
      <vt:lpstr>PHIEU_NHAP</vt:lpstr>
      <vt:lpstr>DM_KHO</vt:lpstr>
      <vt:lpstr>DM_NCC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dc:creator>
  <cp:lastModifiedBy>hung</cp:lastModifiedBy>
  <dcterms:created xsi:type="dcterms:W3CDTF">2021-06-01T09:24:57Z</dcterms:created>
  <dcterms:modified xsi:type="dcterms:W3CDTF">2021-06-15T14:45:49Z</dcterms:modified>
</cp:coreProperties>
</file>