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nht\Desktop\quan tri du an cntt\"/>
    </mc:Choice>
  </mc:AlternateContent>
  <xr:revisionPtr revIDLastSave="0" documentId="13_ncr:1_{82118A47-3018-4B3F-9D5B-C4DC2932F505}" xr6:coauthVersionLast="40" xr6:coauthVersionMax="40" xr10:uidLastSave="{00000000-0000-0000-0000-000000000000}"/>
  <bookViews>
    <workbookView xWindow="0" yWindow="0" windowWidth="9570" windowHeight="4470" activeTab="1" xr2:uid="{00000000-000D-0000-FFFF-FFFF00000000}"/>
  </bookViews>
  <sheets>
    <sheet name="Overview" sheetId="16" r:id="rId1"/>
    <sheet name="Operation Test" sheetId="15" r:id="rId2"/>
  </sheets>
  <definedNames>
    <definedName name="_xlnm.Print_Area" localSheetId="1">'Operation Test'!$A$1:$K$141</definedName>
    <definedName name="_xlnm.Print_Area" localSheetId="0">Overview!$A$1:$Y$37</definedName>
  </definedNames>
  <calcPr calcId="181029"/>
</workbook>
</file>

<file path=xl/calcChain.xml><?xml version="1.0" encoding="utf-8"?>
<calcChain xmlns="http://schemas.openxmlformats.org/spreadsheetml/2006/main">
  <c r="I1" i="15" l="1"/>
  <c r="I2" i="15"/>
  <c r="I4" i="15" l="1"/>
  <c r="B1" i="15" l="1"/>
  <c r="I3" i="15"/>
  <c r="E11" i="16" l="1"/>
  <c r="U12" i="16"/>
  <c r="U13" i="16"/>
  <c r="U14" i="16"/>
  <c r="U15" i="16"/>
  <c r="U16" i="16"/>
  <c r="U17" i="16"/>
  <c r="U18" i="16"/>
  <c r="S19" i="16"/>
  <c r="Q19" i="16"/>
  <c r="O19" i="16"/>
  <c r="U19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Duc Tien</author>
  </authors>
  <commentList>
    <comment ref="H32" authorId="0" shapeId="0" xr:uid="{00000000-0006-0000-0100-000002000000}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32" authorId="0" shapeId="0" xr:uid="{00000000-0006-0000-0100-000003000000}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33" authorId="0" shapeId="0" xr:uid="{00000000-0006-0000-0100-000004000000}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34" authorId="0" shapeId="0" xr:uid="{00000000-0006-0000-0100-000005000000}">
      <text>
        <r>
          <rPr>
            <b/>
            <sz val="10"/>
            <color indexed="81"/>
            <rFont val="Tahoma"/>
          </rPr>
          <t>Người thực hiện test</t>
        </r>
      </text>
    </comment>
    <comment ref="I34" authorId="0" shapeId="0" xr:uid="{00000000-0006-0000-0100-000006000000}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34" authorId="0" shapeId="0" xr:uid="{00000000-0006-0000-0100-000007000000}">
      <text>
        <r>
          <rPr>
            <b/>
            <sz val="10"/>
            <color indexed="81"/>
            <rFont val="Tahoma"/>
          </rPr>
          <t>Người sửa lỗi</t>
        </r>
      </text>
    </comment>
    <comment ref="A35" authorId="0" shapeId="0" xr:uid="{00000000-0006-0000-0100-000008000000}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36" authorId="0" shapeId="0" xr:uid="{00000000-0006-0000-0100-000009000000}">
      <text>
        <r>
          <rPr>
            <b/>
            <sz val="10"/>
            <color indexed="81"/>
            <rFont val="Tahoma"/>
          </rPr>
          <t>Ngày thực hiện test</t>
        </r>
      </text>
    </comment>
    <comment ref="A37" authorId="0" shapeId="0" xr:uid="{00000000-0006-0000-0100-00000B000000}">
      <text>
        <r>
          <rPr>
            <b/>
            <sz val="10"/>
            <color indexed="81"/>
            <rFont val="Tahoma"/>
          </rPr>
          <t>ID tương ứng của TestLink</t>
        </r>
      </text>
    </comment>
    <comment ref="B87" authorId="0" shapeId="0" xr:uid="{A3ABA5C7-83E2-4FFA-8882-9B38B62E0C02}">
      <text>
        <r>
          <rPr>
            <b/>
            <sz val="10"/>
            <color indexed="81"/>
            <rFont val="Tahoma"/>
          </rPr>
          <t xml:space="preserve">Point \ Point 
</t>
        </r>
      </text>
    </comment>
    <comment ref="H88" authorId="0" shapeId="0" xr:uid="{32DA511D-09BD-4794-8520-B959651959AB}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88" authorId="0" shapeId="0" xr:uid="{93E0740E-0322-4FC1-B9A2-EA0B47CE97A2}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89" authorId="0" shapeId="0" xr:uid="{85BDFA9A-43F2-4A5A-B942-26002AFCDCDB}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90" authorId="0" shapeId="0" xr:uid="{BB790CCE-769E-4F60-83D5-82C74A1B4983}">
      <text>
        <r>
          <rPr>
            <b/>
            <sz val="10"/>
            <color indexed="81"/>
            <rFont val="Tahoma"/>
          </rPr>
          <t>Người thực hiện test</t>
        </r>
      </text>
    </comment>
    <comment ref="I90" authorId="0" shapeId="0" xr:uid="{72065FE2-E159-48F4-AFCC-4CA3D63BA7E5}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90" authorId="0" shapeId="0" xr:uid="{DE196D73-028C-48C7-A4D1-1B0380556A48}">
      <text>
        <r>
          <rPr>
            <b/>
            <sz val="10"/>
            <color indexed="81"/>
            <rFont val="Tahoma"/>
          </rPr>
          <t>Người sửa lỗi</t>
        </r>
      </text>
    </comment>
    <comment ref="A91" authorId="0" shapeId="0" xr:uid="{9E5C6198-9036-40B2-AFF2-8C378BC72A4D}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92" authorId="0" shapeId="0" xr:uid="{EA67B3F6-6579-4846-A7F4-5C24C5A5775F}">
      <text>
        <r>
          <rPr>
            <b/>
            <sz val="10"/>
            <color indexed="81"/>
            <rFont val="Tahoma"/>
          </rPr>
          <t>Ngày thực hiện test</t>
        </r>
      </text>
    </comment>
    <comment ref="A93" authorId="0" shapeId="0" xr:uid="{1C8034DE-C94E-44D6-AA7A-56CE51CFCE95}">
      <text>
        <r>
          <rPr>
            <b/>
            <sz val="10"/>
            <color indexed="81"/>
            <rFont val="Tahoma"/>
          </rPr>
          <t>ID tương ứng của TestLink</t>
        </r>
      </text>
    </comment>
    <comment ref="H112" authorId="0" shapeId="0" xr:uid="{E988B335-0140-48C9-BD68-BA084D1A0BBF}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112" authorId="0" shapeId="0" xr:uid="{20FE4DCB-58F3-481B-B944-B30D232B6675}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113" authorId="0" shapeId="0" xr:uid="{7B66FCCC-2372-47BC-87D5-D9D55B236626}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114" authorId="0" shapeId="0" xr:uid="{DA4C12AE-7C1C-436E-826C-45721FF6A280}">
      <text>
        <r>
          <rPr>
            <b/>
            <sz val="10"/>
            <color indexed="81"/>
            <rFont val="Tahoma"/>
          </rPr>
          <t>Người thực hiện test</t>
        </r>
      </text>
    </comment>
    <comment ref="I114" authorId="0" shapeId="0" xr:uid="{F39E697D-D394-4A73-97D5-E46C435A16C9}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114" authorId="0" shapeId="0" xr:uid="{C0260E69-9D43-407A-BDAA-E87B38E78BD0}">
      <text>
        <r>
          <rPr>
            <b/>
            <sz val="10"/>
            <color indexed="81"/>
            <rFont val="Tahoma"/>
          </rPr>
          <t>Người sửa lỗi</t>
        </r>
      </text>
    </comment>
    <comment ref="A115" authorId="0" shapeId="0" xr:uid="{3DB650D2-5868-4912-A6CF-B3D0A6FED929}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116" authorId="0" shapeId="0" xr:uid="{3BEE28DF-CBF8-4912-A225-F44A081D8073}">
      <text>
        <r>
          <rPr>
            <b/>
            <sz val="10"/>
            <color indexed="81"/>
            <rFont val="Tahoma"/>
          </rPr>
          <t>Ngày thực hiện test</t>
        </r>
      </text>
    </comment>
    <comment ref="A117" authorId="0" shapeId="0" xr:uid="{0BEEAB70-20C8-4B71-BB97-74C960007B95}">
      <text>
        <r>
          <rPr>
            <b/>
            <sz val="10"/>
            <color indexed="81"/>
            <rFont val="Tahoma"/>
          </rPr>
          <t>ID tương ứng của TestLink</t>
        </r>
      </text>
    </comment>
    <comment ref="H124" authorId="0" shapeId="0" xr:uid="{E87025FC-C429-4C7B-A9C3-B143BA85066E}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124" authorId="0" shapeId="0" xr:uid="{D7FAAA1C-B754-48E2-B55D-CE61845DFBB8}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125" authorId="0" shapeId="0" xr:uid="{21C108F7-A4B4-4CEF-9507-AF38B6B30C29}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126" authorId="0" shapeId="0" xr:uid="{522E57C7-05C4-408A-866A-B657BC088D04}">
      <text>
        <r>
          <rPr>
            <b/>
            <sz val="10"/>
            <color indexed="81"/>
            <rFont val="Tahoma"/>
          </rPr>
          <t>Người thực hiện test</t>
        </r>
      </text>
    </comment>
    <comment ref="I126" authorId="0" shapeId="0" xr:uid="{B69CB06B-916D-4D3C-9B11-DB49DA637562}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126" authorId="0" shapeId="0" xr:uid="{6D7D7E62-A236-448C-AD83-5D06E068A958}">
      <text>
        <r>
          <rPr>
            <b/>
            <sz val="10"/>
            <color indexed="81"/>
            <rFont val="Tahoma"/>
          </rPr>
          <t>Người sửa lỗi</t>
        </r>
      </text>
    </comment>
    <comment ref="A127" authorId="0" shapeId="0" xr:uid="{81F3ED09-6D8C-44A1-80BB-0B73184EA023}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128" authorId="0" shapeId="0" xr:uid="{9AB3FC3D-3090-49AD-88C9-946100E8B06A}">
      <text>
        <r>
          <rPr>
            <b/>
            <sz val="10"/>
            <color indexed="81"/>
            <rFont val="Tahoma"/>
          </rPr>
          <t>Ngày thực hiện test</t>
        </r>
      </text>
    </comment>
    <comment ref="A129" authorId="0" shapeId="0" xr:uid="{3A2C93F7-AB09-45CA-89E1-8659DCD1F2AD}">
      <text>
        <r>
          <rPr>
            <b/>
            <sz val="10"/>
            <color indexed="81"/>
            <rFont val="Tahoma"/>
          </rPr>
          <t>ID tương ứng của TestLink</t>
        </r>
      </text>
    </comment>
    <comment ref="H136" authorId="0" shapeId="0" xr:uid="{800E43E9-CF8D-47C6-8703-C0240826FAB9}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136" authorId="0" shapeId="0" xr:uid="{C2422F47-9A1E-4B49-879D-83DF0CCA34E9}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137" authorId="0" shapeId="0" xr:uid="{61044725-F8DF-4D9C-97E3-BDF61AF7B7BC}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138" authorId="0" shapeId="0" xr:uid="{7F3DDB61-D992-4DBC-BCA4-A2BEE194D05F}">
      <text>
        <r>
          <rPr>
            <b/>
            <sz val="10"/>
            <color indexed="81"/>
            <rFont val="Tahoma"/>
          </rPr>
          <t>Người thực hiện test</t>
        </r>
      </text>
    </comment>
    <comment ref="I138" authorId="0" shapeId="0" xr:uid="{49FAAAE6-665A-4E99-924A-6E89395EFFE8}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138" authorId="0" shapeId="0" xr:uid="{91772D8B-4A69-4EB5-A37F-21CEEE2230F3}">
      <text>
        <r>
          <rPr>
            <b/>
            <sz val="10"/>
            <color indexed="81"/>
            <rFont val="Tahoma"/>
          </rPr>
          <t>Người sửa lỗi</t>
        </r>
      </text>
    </comment>
    <comment ref="A139" authorId="0" shapeId="0" xr:uid="{327A52AD-BD82-4CD2-8520-520CBFAA5EC6}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140" authorId="0" shapeId="0" xr:uid="{59BE6EC1-49E9-4047-8963-A2E5A96958BD}">
      <text>
        <r>
          <rPr>
            <b/>
            <sz val="10"/>
            <color indexed="81"/>
            <rFont val="Tahoma"/>
          </rPr>
          <t>Ngày thực hiện test</t>
        </r>
      </text>
    </comment>
    <comment ref="A141" authorId="0" shapeId="0" xr:uid="{F1C1580E-BC63-4CB3-8BAB-B418B65C043C}">
      <text>
        <r>
          <rPr>
            <b/>
            <sz val="10"/>
            <color indexed="81"/>
            <rFont val="Tahoma"/>
          </rPr>
          <t>ID tương ứng của TestLink</t>
        </r>
      </text>
    </comment>
  </commentList>
</comments>
</file>

<file path=xl/sharedStrings.xml><?xml version="1.0" encoding="utf-8"?>
<sst xmlns="http://schemas.openxmlformats.org/spreadsheetml/2006/main" count="516" uniqueCount="157">
  <si>
    <t>Online ID</t>
  </si>
  <si>
    <t>Resp</t>
  </si>
  <si>
    <t>Subtopic(abnormality)</t>
  </si>
  <si>
    <t>Test với tham số mặc định</t>
  </si>
  <si>
    <t>Test với tham số chỉ định</t>
  </si>
  <si>
    <t>2.1.</t>
  </si>
  <si>
    <t>1.</t>
  </si>
  <si>
    <t>2.</t>
  </si>
  <si>
    <t xml:space="preserve">Test với tham số chỉ định \ Test với tham số -r </t>
  </si>
  <si>
    <t>Test case Overview</t>
  </si>
  <si>
    <t xml:space="preserve"> Project Name:</t>
  </si>
  <si>
    <t>Publication Date:</t>
  </si>
  <si>
    <t xml:space="preserve"> Project Number:</t>
  </si>
  <si>
    <t>Test Standpoints</t>
  </si>
  <si>
    <t>Untested</t>
  </si>
  <si>
    <t xml:space="preserve">Total </t>
  </si>
  <si>
    <t>System Test</t>
  </si>
  <si>
    <t>Number of Testcase</t>
  </si>
  <si>
    <t>Test Quantity</t>
  </si>
  <si>
    <t>Approval:</t>
  </si>
  <si>
    <t>Name and Organization</t>
  </si>
  <si>
    <t>Concurrence:</t>
  </si>
  <si>
    <t>No.</t>
  </si>
  <si>
    <t>Subtopic(normality)</t>
  </si>
  <si>
    <t>Expected Result</t>
  </si>
  <si>
    <t>Result</t>
  </si>
  <si>
    <t>Bug ID</t>
  </si>
  <si>
    <t>Comment</t>
  </si>
  <si>
    <t>ID</t>
  </si>
  <si>
    <t>Cpl. Date</t>
  </si>
  <si>
    <t>Tester</t>
  </si>
  <si>
    <t>Not OK</t>
  </si>
  <si>
    <t>Test Date</t>
  </si>
  <si>
    <t>Repairer</t>
  </si>
  <si>
    <t>OK</t>
  </si>
  <si>
    <t>Related Document:</t>
  </si>
  <si>
    <t>Related Software:</t>
  </si>
  <si>
    <t>BUG213</t>
  </si>
  <si>
    <t>Tested and result is correct</t>
  </si>
  <si>
    <t>Tested and result is not correct</t>
  </si>
  <si>
    <t>Pending test</t>
  </si>
  <si>
    <t>Project:</t>
  </si>
  <si>
    <t>Result:</t>
  </si>
  <si>
    <t>OK:</t>
  </si>
  <si>
    <t>Not OK:</t>
  </si>
  <si>
    <t>Untested:</t>
  </si>
  <si>
    <t>Total:</t>
  </si>
  <si>
    <t>(SheetNo).(Med Point).(Sub Point)-(Testcase ID)</t>
  </si>
  <si>
    <t xml:space="preserve"> </t>
  </si>
  <si>
    <t>Note</t>
  </si>
  <si>
    <t>Operation Test</t>
  </si>
  <si>
    <t>Big Point:</t>
  </si>
  <si>
    <t>Description</t>
  </si>
  <si>
    <t>ID Fmt:</t>
  </si>
  <si>
    <t>Hear and Note</t>
  </si>
  <si>
    <t>Đăng nhập sai</t>
  </si>
  <si>
    <t>Nhập tài khoản hoặc mật khẩu sai</t>
  </si>
  <si>
    <t>Yêu cầu người dùng nhập lại</t>
  </si>
  <si>
    <t>Thông báo yêu cầu thoát tất cả các thiết bị</t>
  </si>
  <si>
    <t xml:space="preserve">Thay đổi mật khẩu quá dài </t>
  </si>
  <si>
    <t>Yêu cầu người dùng nhập lại mật khẩu</t>
  </si>
  <si>
    <t>3.1.1</t>
  </si>
  <si>
    <t>4.1.1</t>
  </si>
  <si>
    <t>5.1.1</t>
  </si>
  <si>
    <t>notOK</t>
  </si>
  <si>
    <t>Người dùng sau khi vào lại yêu cầu đăng ký tiếp tục</t>
  </si>
  <si>
    <t>TuyenND</t>
  </si>
  <si>
    <t>Đúng tài khoản và mật khẩu nhưng không vào được</t>
  </si>
  <si>
    <t>ThanhNV</t>
  </si>
  <si>
    <t>ThanhNN</t>
  </si>
  <si>
    <t>Đang đăng ký thành viên thì sập hệ thống</t>
  </si>
  <si>
    <t>Không đăng xuất được khỏi hệ thống</t>
  </si>
  <si>
    <t>Yêu cầu người dùng kiểm tra kết nối mạng</t>
  </si>
  <si>
    <t>Báo hết hàng và đưa ra cho người dùng sản phẩm tương tự</t>
  </si>
  <si>
    <t>1.1.1</t>
  </si>
  <si>
    <t>1.1.2</t>
  </si>
  <si>
    <t>1.1.3</t>
  </si>
  <si>
    <t>2.1.1</t>
  </si>
  <si>
    <t>3.1.2</t>
  </si>
  <si>
    <t>3.1.3</t>
  </si>
  <si>
    <t>3.1.4</t>
  </si>
  <si>
    <t>3.1.5</t>
  </si>
  <si>
    <t>4.1.2</t>
  </si>
  <si>
    <t>4.1.3</t>
  </si>
  <si>
    <t>2.1.2</t>
  </si>
  <si>
    <t xml:space="preserve">Nhập sai mật khẩu quá số lần quy định
</t>
  </si>
  <si>
    <t>Được nhập sai không quá 5 lần/3p                                 Khóa tài khoản nếu quá số lần quy định                     Chỉ mở tài khoản cho người dùng đăng nhập sai không quá 2 lần/ tuần</t>
  </si>
  <si>
    <t>Gửi thông báo về số điện thoại hoặc email đăng ký tài khoản</t>
  </si>
  <si>
    <t>Mật khẩu không được quá 20 ký tự</t>
  </si>
  <si>
    <t>5.1.2</t>
  </si>
  <si>
    <t>Đăng ký nhiều tài khoản</t>
  </si>
  <si>
    <t xml:space="preserve"> với 1 số điện</t>
  </si>
  <si>
    <t xml:space="preserve"> thoại hoặc 1 email</t>
  </si>
  <si>
    <t>Đăng ký nhiều hơn 1 tài khoản</t>
  </si>
  <si>
    <t>Yêu cầu sử dụng email và số điện thoại khác để đăng ký</t>
  </si>
  <si>
    <t>5.1.3</t>
  </si>
  <si>
    <t>Đăng ký tên đăng nhập trùng nhau</t>
  </si>
  <si>
    <t>Tên đăng nhập đang đăng ký giống với tên đăng nhập đã có trong cơ sở dữ liệu</t>
  </si>
  <si>
    <t>Yêu cầu đăng ký với tên đăng nhập khác                           Gợi ý sử dụng email hoặc số điện thoại làm tên đăng nhập</t>
  </si>
  <si>
    <t>5.1.4</t>
  </si>
  <si>
    <t>5.1.5</t>
  </si>
  <si>
    <t>5.1.6</t>
  </si>
  <si>
    <t>BUG1209</t>
  </si>
  <si>
    <t>1. Đăng nhập vào hệ thống                                       2. Đăng xuất khỏi hệ thống</t>
  </si>
  <si>
    <t>1. Đăng nhập tài khoản vào điện thoại                                                                 2. Đăng nhập tài khoản vào máy tính</t>
  </si>
  <si>
    <t>1. Đăng nhập vào hệ thống                                2. Click vào phần đăng ký thành viên</t>
  </si>
  <si>
    <t>Không thay đổi được thông tin cá nhân</t>
  </si>
  <si>
    <t>1. Đăng nhập vào hệ thống                                 2. Click vào phần thay đổi thông tin khách hàng                                                                     3. Click vào button Submit</t>
  </si>
  <si>
    <t>1. Click vào mục tìm kiếm                                          2.  Điền thông tin sản phẩm                                        3. Click vào button "Tìm kiếm"</t>
  </si>
  <si>
    <t>1. Click vào sản phẩm                                         2. Chọn toolstrip "Thông tin sản phẩm"</t>
  </si>
  <si>
    <t>Yêu cầu kiểm tra lại kết nối mạng                                Hoặc thông báo không bán sản phẩm được tìm kiếm  ( nếu không bán sản phẩm)</t>
  </si>
  <si>
    <t>1. Click vào sản phẩm                                         2. Chọn thêm vào giỏ hàng</t>
  </si>
  <si>
    <t>Tra thông tin sản phẩm( khi mất mạng hoặc khi không có sản phẩm mà cửa hàng bán</t>
  </si>
  <si>
    <t>Tìm sản phẩm</t>
  </si>
  <si>
    <t>Thêm sản phẩm vào giỏ hàng( khi không có kết nối mạng hoặc khi chưa đăng nhập vào hệ thống )</t>
  </si>
  <si>
    <t xml:space="preserve">Yêu cầu đăng nhập vào hệ thống                                   Hoặc yêu cầu kiểm tra kết nối mạng </t>
  </si>
  <si>
    <t>1 . Đăng nhập vào hệ thống</t>
  </si>
  <si>
    <t>2. Click vào sản phẩm</t>
  </si>
  <si>
    <t>3. Chọn thanh toán đơn hàng</t>
  </si>
  <si>
    <t>Thanh toán được đơn hàng(khi chưa liên kết với tài khoản ngân hàng hoặc hết tiền trong tài khoản)</t>
  </si>
  <si>
    <t>Yêu cầu kiểm tra lại số dư trong tài khoản</t>
  </si>
  <si>
    <t>1. Đăng nhập vào hệ thống                                       2. Chọn xem đơn hàng</t>
  </si>
  <si>
    <t>Xem chi tiết đơn hàng</t>
  </si>
  <si>
    <t>Hiển thị thông tin đơn hàng( người nhận, địa chỉ, liên hệ, tên sản phẩm, số lượng)</t>
  </si>
  <si>
    <t>Thêm nhân viên khi không dùng tài khoản của quản lý</t>
  </si>
  <si>
    <t>1. Đăng nhập hệ thống bằng tài khoản nhân viên hoặc tài khoản khách hàng                          2. Chọn mục thêm nhân viên</t>
  </si>
  <si>
    <t>Thông báo phải sử dụng tài khoản được cấp quyền quản lý</t>
  </si>
  <si>
    <t>Tìm thông tin của nhân viên</t>
  </si>
  <si>
    <t>1. Đăng nhập vào hệ thống                                   2. Chọn mục nhân viên                                      3. Chọn mục thông tin nhân viên</t>
  </si>
  <si>
    <t>20/12/2018</t>
  </si>
  <si>
    <t>BUG2012</t>
  </si>
  <si>
    <t>Sửa được thông tin nhân viên</t>
  </si>
  <si>
    <t>Hiển thị thông tin nhân viên</t>
  </si>
  <si>
    <t>Hiển thị thông tin đã được thay đổi sau khi ấn Submit</t>
  </si>
  <si>
    <t>1. Đăng nhập bằng hệ thống bằng tài khoản của nhân viên                                                    2. Chọn mục thay đổi thông tin cá nhân           3. Chọn Submit</t>
  </si>
  <si>
    <t>21/12/2018</t>
  </si>
  <si>
    <t>BUG2112</t>
  </si>
  <si>
    <t>15/12/2018</t>
  </si>
  <si>
    <t>Nhiều người đăng nhập cùng 1 thời điểm</t>
  </si>
  <si>
    <t>Đăng nhập 1000 tài khoản vào trang web cùng lúc</t>
  </si>
  <si>
    <t>Hiển thị thông báo chờ 2 phút để có thể đăng nhập thành công</t>
  </si>
  <si>
    <t>Thêm nhiều sản phẩm vào giỏ hàng</t>
  </si>
  <si>
    <t>1. Đăng nhập vào hệ thống                                2. Click chọn sản phẩm                                     3. Click thêm vào giỏ hàng(làm như vậy 21 lần)</t>
  </si>
  <si>
    <t>Hiển thị thông báo chỉ được thêm tối đa 20 sản phẩm vào giỏ hàng cho đến khi thanh toán</t>
  </si>
  <si>
    <t>23/12/2018</t>
  </si>
  <si>
    <t>6.1.1</t>
  </si>
  <si>
    <t>6.1.2</t>
  </si>
  <si>
    <t>Thanh toán thiếu tiền đơn hàng</t>
  </si>
  <si>
    <t xml:space="preserve">1. Đăng nhập vào hệ thống                                   2. Chọn sản phẩm có giá trị lớn hơn số dư tài khoản                                                                3. Chọn thanh toán                                     </t>
  </si>
  <si>
    <t>Thông báo số dư không đủ để thanh toán sản phẩm</t>
  </si>
  <si>
    <t>1. Click vào mục danh mục sản phẩm               2. Click vào mục hãng, khoảng giá,….</t>
  </si>
  <si>
    <t>Hiển thị nhóm sản phẩm theo những mục đã chọn</t>
  </si>
  <si>
    <t>6.1.3</t>
  </si>
  <si>
    <t>Phân loại sản phẩm theo giá, chất lượng, hãng, sản phẩm bán chạy, sản phẩm đang giảm giá,….</t>
  </si>
  <si>
    <t>Tra cứu thông tin bảo hành sản phẩm</t>
  </si>
  <si>
    <t>1. Click vào mục tra cứu bảo hành                   2. Click vào ô nhập serial, số điện thoại, số phiếu bảo hành                                                   3. Click vào button tra cứu</t>
  </si>
  <si>
    <t>Đưa ra thông tin về thời gian mua hàng, thời gian hết hạn bảo hành, chế độ bảo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</si>
</sst>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2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  <font>
      <b/>
      <sz val="10"/>
      <name val="Times New Roman"/>
      <family val="1"/>
    </font>
    <font>
      <sz val="1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00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2" fillId="0" borderId="0" xfId="0" applyFont="1" applyBorder="1"/>
    <xf numFmtId="0" fontId="3" fillId="0" borderId="2" xfId="1" applyBorder="1" applyAlignment="1" applyProtection="1"/>
    <xf numFmtId="0" fontId="22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1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1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1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3" fillId="4" borderId="7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5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7" fillId="2" borderId="1" xfId="0" applyFont="1" applyFill="1" applyBorder="1" applyAlignment="1">
      <alignment horizontal="left" vertical="top" wrapText="1"/>
    </xf>
    <xf numFmtId="0" fontId="27" fillId="2" borderId="3" xfId="0" applyFont="1" applyFill="1" applyBorder="1" applyAlignment="1">
      <alignment horizontal="left" vertical="top" wrapText="1"/>
    </xf>
    <xf numFmtId="0" fontId="27" fillId="2" borderId="4" xfId="0" applyFont="1" applyFill="1" applyBorder="1" applyAlignment="1">
      <alignment horizontal="left" vertical="top" wrapText="1"/>
    </xf>
    <xf numFmtId="49" fontId="27" fillId="2" borderId="4" xfId="0" applyNumberFormat="1" applyFont="1" applyFill="1" applyBorder="1" applyAlignment="1">
      <alignment horizontal="left" vertical="top" wrapText="1"/>
    </xf>
    <xf numFmtId="0" fontId="27" fillId="0" borderId="10" xfId="0" applyFont="1" applyBorder="1" applyAlignment="1">
      <alignment horizontal="left" vertical="top" wrapText="1"/>
    </xf>
    <xf numFmtId="0" fontId="27" fillId="2" borderId="0" xfId="0" applyFont="1" applyFill="1" applyAlignment="1">
      <alignment horizontal="left" vertical="center"/>
    </xf>
    <xf numFmtId="0" fontId="27" fillId="2" borderId="5" xfId="0" applyFont="1" applyFill="1" applyBorder="1" applyAlignment="1">
      <alignment horizontal="left" vertical="top" wrapText="1"/>
    </xf>
    <xf numFmtId="0" fontId="27" fillId="2" borderId="8" xfId="0" applyFont="1" applyFill="1" applyBorder="1" applyAlignment="1">
      <alignment horizontal="left" vertical="top" wrapText="1"/>
    </xf>
    <xf numFmtId="0" fontId="27" fillId="2" borderId="10" xfId="0" applyFont="1" applyFill="1" applyBorder="1" applyAlignment="1">
      <alignment horizontal="left" vertical="top" wrapText="1"/>
    </xf>
    <xf numFmtId="49" fontId="27" fillId="2" borderId="14" xfId="0" applyNumberFormat="1" applyFont="1" applyFill="1" applyBorder="1" applyAlignment="1">
      <alignment horizontal="left" vertical="top" wrapText="1"/>
    </xf>
    <xf numFmtId="49" fontId="27" fillId="2" borderId="22" xfId="0" applyNumberFormat="1" applyFont="1" applyFill="1" applyBorder="1" applyAlignment="1">
      <alignment horizontal="left" vertical="top" wrapText="1"/>
    </xf>
    <xf numFmtId="49" fontId="27" fillId="2" borderId="13" xfId="0" applyNumberFormat="1" applyFont="1" applyFill="1" applyBorder="1" applyAlignment="1">
      <alignment horizontal="left" vertical="top" wrapText="1"/>
    </xf>
    <xf numFmtId="0" fontId="2" fillId="2" borderId="0" xfId="0" applyFont="1" applyFill="1" applyAlignment="1">
      <alignment vertical="center" wrapText="1"/>
    </xf>
    <xf numFmtId="49" fontId="26" fillId="10" borderId="12" xfId="0" applyNumberFormat="1" applyFont="1" applyFill="1" applyBorder="1" applyAlignment="1">
      <alignment horizontal="left" vertical="center" wrapText="1"/>
    </xf>
    <xf numFmtId="0" fontId="26" fillId="10" borderId="12" xfId="0" applyFont="1" applyFill="1" applyBorder="1" applyAlignment="1">
      <alignment horizontal="left" vertical="center"/>
    </xf>
    <xf numFmtId="0" fontId="27" fillId="5" borderId="12" xfId="0" applyFont="1" applyFill="1" applyBorder="1" applyAlignment="1">
      <alignment horizontal="left" vertical="center" wrapText="1"/>
    </xf>
    <xf numFmtId="0" fontId="27" fillId="5" borderId="13" xfId="0" applyFont="1" applyFill="1" applyBorder="1" applyAlignment="1">
      <alignment horizontal="left" vertical="center" wrapText="1"/>
    </xf>
    <xf numFmtId="0" fontId="27" fillId="5" borderId="10" xfId="0" applyFont="1" applyFill="1" applyBorder="1" applyAlignment="1">
      <alignment horizontal="left" vertical="center" wrapText="1"/>
    </xf>
    <xf numFmtId="0" fontId="27" fillId="2" borderId="12" xfId="0" applyFont="1" applyFill="1" applyBorder="1" applyAlignment="1">
      <alignment horizontal="left" vertical="center"/>
    </xf>
    <xf numFmtId="49" fontId="27" fillId="2" borderId="12" xfId="0" applyNumberFormat="1" applyFont="1" applyFill="1" applyBorder="1" applyAlignment="1">
      <alignment horizontal="left" vertical="center"/>
    </xf>
    <xf numFmtId="14" fontId="27" fillId="2" borderId="12" xfId="0" applyNumberFormat="1" applyFont="1" applyFill="1" applyBorder="1" applyAlignment="1">
      <alignment horizontal="left" vertical="center"/>
    </xf>
    <xf numFmtId="1" fontId="27" fillId="2" borderId="12" xfId="0" applyNumberFormat="1" applyFont="1" applyFill="1" applyBorder="1" applyAlignment="1">
      <alignment horizontal="left" vertical="center"/>
    </xf>
    <xf numFmtId="14" fontId="27" fillId="2" borderId="14" xfId="0" applyNumberFormat="1" applyFont="1" applyFill="1" applyBorder="1" applyAlignment="1">
      <alignment horizontal="left" vertical="center"/>
    </xf>
    <xf numFmtId="0" fontId="27" fillId="2" borderId="14" xfId="0" applyFont="1" applyFill="1" applyBorder="1" applyAlignment="1">
      <alignment horizontal="left" vertical="center"/>
    </xf>
    <xf numFmtId="0" fontId="27" fillId="6" borderId="13" xfId="0" applyFont="1" applyFill="1" applyBorder="1" applyAlignment="1">
      <alignment horizontal="left" vertical="center" wrapText="1"/>
    </xf>
    <xf numFmtId="0" fontId="27" fillId="6" borderId="12" xfId="0" applyFont="1" applyFill="1" applyBorder="1" applyAlignment="1">
      <alignment horizontal="left" vertical="center" wrapText="1"/>
    </xf>
    <xf numFmtId="0" fontId="27" fillId="6" borderId="10" xfId="0" applyFont="1" applyFill="1" applyBorder="1" applyAlignment="1">
      <alignment horizontal="left" vertical="center" wrapText="1"/>
    </xf>
    <xf numFmtId="0" fontId="27" fillId="2" borderId="8" xfId="0" applyFont="1" applyFill="1" applyBorder="1" applyAlignment="1">
      <alignment horizontal="left" vertical="center"/>
    </xf>
    <xf numFmtId="0" fontId="27" fillId="2" borderId="10" xfId="0" applyFont="1" applyFill="1" applyBorder="1" applyAlignment="1">
      <alignment horizontal="left" vertical="center"/>
    </xf>
    <xf numFmtId="0" fontId="27" fillId="2" borderId="13" xfId="0" applyFont="1" applyFill="1" applyBorder="1" applyAlignment="1">
      <alignment horizontal="left" vertical="center"/>
    </xf>
    <xf numFmtId="1" fontId="27" fillId="13" borderId="13" xfId="0" applyNumberFormat="1" applyFont="1" applyFill="1" applyBorder="1" applyAlignment="1">
      <alignment horizontal="left" vertical="center"/>
    </xf>
    <xf numFmtId="0" fontId="27" fillId="13" borderId="10" xfId="0" applyFont="1" applyFill="1" applyBorder="1" applyAlignment="1">
      <alignment horizontal="left" vertical="top" wrapText="1"/>
    </xf>
    <xf numFmtId="1" fontId="27" fillId="2" borderId="13" xfId="0" applyNumberFormat="1" applyFont="1" applyFill="1" applyBorder="1" applyAlignment="1">
      <alignment horizontal="left" vertical="center"/>
    </xf>
    <xf numFmtId="0" fontId="27" fillId="13" borderId="14" xfId="0" applyFont="1" applyFill="1" applyBorder="1" applyAlignment="1">
      <alignment horizontal="left" vertical="center"/>
    </xf>
    <xf numFmtId="0" fontId="27" fillId="6" borderId="21" xfId="0" applyFont="1" applyFill="1" applyBorder="1" applyAlignment="1">
      <alignment horizontal="left" vertical="center" wrapText="1"/>
    </xf>
    <xf numFmtId="0" fontId="27" fillId="6" borderId="15" xfId="0" applyFont="1" applyFill="1" applyBorder="1" applyAlignment="1">
      <alignment horizontal="left" vertical="center" wrapText="1"/>
    </xf>
    <xf numFmtId="0" fontId="27" fillId="2" borderId="21" xfId="0" applyFont="1" applyFill="1" applyBorder="1" applyAlignment="1">
      <alignment horizontal="left" vertical="center"/>
    </xf>
    <xf numFmtId="0" fontId="27" fillId="2" borderId="15" xfId="0" applyFont="1" applyFill="1" applyBorder="1" applyAlignment="1">
      <alignment horizontal="left" vertical="center"/>
    </xf>
    <xf numFmtId="0" fontId="27" fillId="12" borderId="13" xfId="0" applyFont="1" applyFill="1" applyBorder="1" applyAlignment="1">
      <alignment horizontal="left" vertical="center" wrapText="1"/>
    </xf>
    <xf numFmtId="0" fontId="27" fillId="12" borderId="21" xfId="0" applyFont="1" applyFill="1" applyBorder="1" applyAlignment="1">
      <alignment horizontal="left" vertical="center" wrapText="1"/>
    </xf>
    <xf numFmtId="0" fontId="27" fillId="12" borderId="15" xfId="0" applyFont="1" applyFill="1" applyBorder="1" applyAlignment="1">
      <alignment horizontal="left" vertical="center" wrapText="1"/>
    </xf>
    <xf numFmtId="0" fontId="27" fillId="12" borderId="12" xfId="0" applyFont="1" applyFill="1" applyBorder="1" applyAlignment="1">
      <alignment horizontal="left" vertical="center" wrapText="1"/>
    </xf>
    <xf numFmtId="0" fontId="27" fillId="12" borderId="10" xfId="0" applyFont="1" applyFill="1" applyBorder="1" applyAlignment="1">
      <alignment horizontal="left" vertical="center" wrapText="1"/>
    </xf>
    <xf numFmtId="0" fontId="27" fillId="5" borderId="21" xfId="0" applyFont="1" applyFill="1" applyBorder="1" applyAlignment="1">
      <alignment horizontal="left" vertical="center" wrapText="1"/>
    </xf>
    <xf numFmtId="0" fontId="27" fillId="5" borderId="15" xfId="0" applyFont="1" applyFill="1" applyBorder="1" applyAlignment="1">
      <alignment horizontal="left" vertical="center" wrapText="1"/>
    </xf>
    <xf numFmtId="0" fontId="27" fillId="11" borderId="12" xfId="0" applyFont="1" applyFill="1" applyBorder="1" applyAlignment="1">
      <alignment horizontal="left" vertical="center" wrapText="1"/>
    </xf>
    <xf numFmtId="0" fontId="27" fillId="11" borderId="15" xfId="0" applyFont="1" applyFill="1" applyBorder="1" applyAlignment="1">
      <alignment horizontal="left" vertical="center" wrapText="1"/>
    </xf>
    <xf numFmtId="1" fontId="27" fillId="14" borderId="12" xfId="0" applyNumberFormat="1" applyFont="1" applyFill="1" applyBorder="1" applyAlignment="1">
      <alignment horizontal="left" vertical="center"/>
    </xf>
    <xf numFmtId="0" fontId="27" fillId="2" borderId="0" xfId="0" applyFont="1" applyFill="1" applyAlignment="1">
      <alignment horizontal="left" vertical="center" wrapText="1"/>
    </xf>
    <xf numFmtId="14" fontId="27" fillId="14" borderId="14" xfId="0" applyNumberFormat="1" applyFont="1" applyFill="1" applyBorder="1" applyAlignment="1">
      <alignment horizontal="left" vertical="center"/>
    </xf>
    <xf numFmtId="0" fontId="27" fillId="14" borderId="12" xfId="0" applyFont="1" applyFill="1" applyBorder="1" applyAlignment="1">
      <alignment horizontal="left" vertical="center"/>
    </xf>
    <xf numFmtId="1" fontId="27" fillId="11" borderId="12" xfId="0" applyNumberFormat="1" applyFont="1" applyFill="1" applyBorder="1" applyAlignment="1">
      <alignment horizontal="left" vertical="center"/>
    </xf>
    <xf numFmtId="1" fontId="27" fillId="2" borderId="12" xfId="0" applyNumberFormat="1" applyFont="1" applyFill="1" applyBorder="1" applyAlignment="1">
      <alignment horizontal="left" vertical="center" wrapText="1"/>
    </xf>
    <xf numFmtId="14" fontId="27" fillId="2" borderId="12" xfId="0" applyNumberFormat="1" applyFont="1" applyFill="1" applyBorder="1" applyAlignment="1">
      <alignment horizontal="left" vertical="center" wrapText="1"/>
    </xf>
    <xf numFmtId="0" fontId="27" fillId="2" borderId="12" xfId="0" applyFont="1" applyFill="1" applyBorder="1" applyAlignment="1">
      <alignment horizontal="left" vertical="center" wrapText="1"/>
    </xf>
    <xf numFmtId="0" fontId="26" fillId="9" borderId="12" xfId="0" applyFont="1" applyFill="1" applyBorder="1" applyAlignment="1">
      <alignment horizontal="left" vertical="center" wrapText="1"/>
    </xf>
    <xf numFmtId="0" fontId="27" fillId="5" borderId="12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0" fontId="27" fillId="5" borderId="21" xfId="0" applyFont="1" applyFill="1" applyBorder="1" applyAlignment="1">
      <alignment horizontal="left" vertical="center" wrapText="1"/>
    </xf>
    <xf numFmtId="0" fontId="27" fillId="5" borderId="15" xfId="0" applyFont="1" applyFill="1" applyBorder="1" applyAlignment="1">
      <alignment horizontal="left" vertical="center" wrapText="1"/>
    </xf>
    <xf numFmtId="49" fontId="27" fillId="2" borderId="1" xfId="0" applyNumberFormat="1" applyFont="1" applyFill="1" applyBorder="1" applyAlignment="1">
      <alignment horizontal="left" vertical="top" wrapText="1"/>
    </xf>
    <xf numFmtId="49" fontId="27" fillId="2" borderId="3" xfId="0" applyNumberFormat="1" applyFont="1" applyFill="1" applyBorder="1" applyAlignment="1">
      <alignment horizontal="left" vertical="top" wrapText="1"/>
    </xf>
    <xf numFmtId="49" fontId="27" fillId="2" borderId="4" xfId="0" applyNumberFormat="1" applyFont="1" applyFill="1" applyBorder="1" applyAlignment="1">
      <alignment horizontal="left" vertical="top" wrapText="1"/>
    </xf>
    <xf numFmtId="49" fontId="27" fillId="2" borderId="5" xfId="0" applyNumberFormat="1" applyFont="1" applyFill="1" applyBorder="1" applyAlignment="1">
      <alignment horizontal="left" vertical="top" wrapText="1"/>
    </xf>
    <xf numFmtId="49" fontId="27" fillId="2" borderId="8" xfId="0" applyNumberFormat="1" applyFont="1" applyFill="1" applyBorder="1" applyAlignment="1">
      <alignment horizontal="left" vertical="top" wrapText="1"/>
    </xf>
    <xf numFmtId="49" fontId="27" fillId="2" borderId="10" xfId="0" applyNumberFormat="1" applyFont="1" applyFill="1" applyBorder="1" applyAlignment="1">
      <alignment horizontal="left" vertical="top" wrapText="1"/>
    </xf>
    <xf numFmtId="0" fontId="27" fillId="2" borderId="1" xfId="0" applyFont="1" applyFill="1" applyBorder="1" applyAlignment="1">
      <alignment horizontal="left" vertical="top" wrapText="1"/>
    </xf>
    <xf numFmtId="0" fontId="27" fillId="2" borderId="3" xfId="0" applyFont="1" applyFill="1" applyBorder="1" applyAlignment="1">
      <alignment horizontal="left" vertical="top" wrapText="1"/>
    </xf>
    <xf numFmtId="0" fontId="27" fillId="2" borderId="4" xfId="0" applyFont="1" applyFill="1" applyBorder="1" applyAlignment="1">
      <alignment horizontal="left" vertical="top" wrapText="1"/>
    </xf>
    <xf numFmtId="0" fontId="27" fillId="2" borderId="5" xfId="0" applyFont="1" applyFill="1" applyBorder="1" applyAlignment="1">
      <alignment horizontal="left" vertical="top" wrapText="1"/>
    </xf>
    <xf numFmtId="0" fontId="27" fillId="2" borderId="8" xfId="0" applyFont="1" applyFill="1" applyBorder="1" applyAlignment="1">
      <alignment horizontal="left" vertical="top" wrapText="1"/>
    </xf>
    <xf numFmtId="0" fontId="27" fillId="2" borderId="10" xfId="0" applyFont="1" applyFill="1" applyBorder="1" applyAlignment="1">
      <alignment horizontal="left" vertical="top" wrapText="1"/>
    </xf>
    <xf numFmtId="0" fontId="27" fillId="2" borderId="21" xfId="0" applyFont="1" applyFill="1" applyBorder="1" applyAlignment="1">
      <alignment horizontal="left" vertical="center"/>
    </xf>
    <xf numFmtId="0" fontId="27" fillId="2" borderId="15" xfId="0" applyFont="1" applyFill="1" applyBorder="1" applyAlignment="1">
      <alignment horizontal="left" vertical="center"/>
    </xf>
    <xf numFmtId="0" fontId="27" fillId="6" borderId="21" xfId="0" applyFont="1" applyFill="1" applyBorder="1" applyAlignment="1">
      <alignment horizontal="left" vertical="center" wrapText="1"/>
    </xf>
    <xf numFmtId="0" fontId="27" fillId="6" borderId="15" xfId="0" applyFont="1" applyFill="1" applyBorder="1" applyAlignment="1">
      <alignment horizontal="left" vertical="center" wrapText="1"/>
    </xf>
    <xf numFmtId="49" fontId="27" fillId="2" borderId="14" xfId="0" applyNumberFormat="1" applyFont="1" applyFill="1" applyBorder="1" applyAlignment="1">
      <alignment horizontal="left" vertical="top" wrapText="1"/>
    </xf>
    <xf numFmtId="49" fontId="27" fillId="2" borderId="22" xfId="0" applyNumberFormat="1" applyFont="1" applyFill="1" applyBorder="1" applyAlignment="1">
      <alignment horizontal="left" vertical="top" wrapText="1"/>
    </xf>
    <xf numFmtId="49" fontId="27" fillId="2" borderId="13" xfId="0" applyNumberFormat="1" applyFont="1" applyFill="1" applyBorder="1" applyAlignment="1">
      <alignment horizontal="left" vertical="top" wrapText="1"/>
    </xf>
    <xf numFmtId="0" fontId="26" fillId="10" borderId="21" xfId="0" applyFont="1" applyFill="1" applyBorder="1" applyAlignment="1">
      <alignment horizontal="left" vertical="center" wrapText="1"/>
    </xf>
    <xf numFmtId="0" fontId="26" fillId="10" borderId="7" xfId="0" applyFont="1" applyFill="1" applyBorder="1" applyAlignment="1">
      <alignment horizontal="left" vertical="center" wrapText="1"/>
    </xf>
    <xf numFmtId="0" fontId="26" fillId="10" borderId="15" xfId="0" applyFont="1" applyFill="1" applyBorder="1" applyAlignment="1">
      <alignment horizontal="left" vertical="center" wrapText="1"/>
    </xf>
    <xf numFmtId="0" fontId="27" fillId="11" borderId="21" xfId="0" applyFont="1" applyFill="1" applyBorder="1" applyAlignment="1">
      <alignment horizontal="left" vertical="center" wrapText="1"/>
    </xf>
    <xf numFmtId="0" fontId="27" fillId="11" borderId="15" xfId="0" applyFont="1" applyFill="1" applyBorder="1" applyAlignment="1">
      <alignment horizontal="left" vertical="center" wrapText="1"/>
    </xf>
    <xf numFmtId="0" fontId="26" fillId="9" borderId="21" xfId="0" applyFont="1" applyFill="1" applyBorder="1" applyAlignment="1">
      <alignment horizontal="left" vertical="center" wrapText="1"/>
    </xf>
    <xf numFmtId="0" fontId="26" fillId="9" borderId="7" xfId="0" applyFont="1" applyFill="1" applyBorder="1" applyAlignment="1">
      <alignment horizontal="left" vertical="center" wrapText="1"/>
    </xf>
    <xf numFmtId="0" fontId="26" fillId="9" borderId="15" xfId="0" applyFont="1" applyFill="1" applyBorder="1" applyAlignment="1">
      <alignment horizontal="left" vertical="center" wrapText="1"/>
    </xf>
    <xf numFmtId="49" fontId="27" fillId="2" borderId="0" xfId="0" applyNumberFormat="1" applyFont="1" applyFill="1" applyBorder="1" applyAlignment="1">
      <alignment horizontal="left" vertical="top" wrapText="1"/>
    </xf>
    <xf numFmtId="0" fontId="27" fillId="2" borderId="0" xfId="0" applyFont="1" applyFill="1" applyBorder="1" applyAlignment="1">
      <alignment horizontal="left" vertical="top" wrapText="1"/>
    </xf>
    <xf numFmtId="0" fontId="26" fillId="10" borderId="9" xfId="0" applyFont="1" applyFill="1" applyBorder="1" applyAlignment="1">
      <alignment horizontal="left" vertical="center" wrapText="1"/>
    </xf>
    <xf numFmtId="0" fontId="27" fillId="13" borderId="21" xfId="0" applyFont="1" applyFill="1" applyBorder="1" applyAlignment="1">
      <alignment horizontal="left" vertical="center"/>
    </xf>
    <xf numFmtId="0" fontId="27" fillId="2" borderId="21" xfId="0" applyFont="1" applyFill="1" applyBorder="1" applyAlignment="1">
      <alignment vertical="center"/>
    </xf>
    <xf numFmtId="0" fontId="27" fillId="2" borderId="15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indexed="46"/>
  </sheetPr>
  <dimension ref="A1:AI44"/>
  <sheetViews>
    <sheetView view="pageBreakPreview" zoomScale="85" zoomScaleNormal="100" zoomScaleSheetLayoutView="115" workbookViewId="0">
      <selection activeCell="F39" sqref="F39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58"/>
      <c r="W2" s="13"/>
      <c r="X2" s="14"/>
    </row>
    <row r="3" spans="1:24">
      <c r="A3" s="3" t="s">
        <v>48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57"/>
      <c r="O3" s="18"/>
      <c r="P3" s="18"/>
      <c r="Q3" s="18"/>
      <c r="R3" s="18"/>
      <c r="S3" s="18"/>
      <c r="T3" s="18"/>
      <c r="U3" s="18"/>
      <c r="V3" s="59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63" t="s">
        <v>9</v>
      </c>
      <c r="P6" s="163"/>
      <c r="Q6" s="163"/>
      <c r="R6" s="163"/>
      <c r="S6" s="163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63"/>
      <c r="P7" s="163"/>
      <c r="Q7" s="163"/>
      <c r="R7" s="163"/>
      <c r="S7" s="163"/>
      <c r="X7" s="23"/>
    </row>
    <row r="8" spans="1:24" s="24" customFormat="1" ht="14.25" customHeight="1">
      <c r="B8" s="25"/>
      <c r="C8" s="29"/>
      <c r="J8" s="29"/>
      <c r="K8" s="29"/>
      <c r="L8" s="31"/>
      <c r="X8" s="56"/>
    </row>
    <row r="9" spans="1:24" ht="14.25" customHeight="1">
      <c r="B9" s="30"/>
      <c r="C9" s="18"/>
      <c r="D9" s="27" t="s">
        <v>10</v>
      </c>
      <c r="E9" s="28" t="s">
        <v>54</v>
      </c>
      <c r="F9" s="28"/>
      <c r="G9" s="28"/>
      <c r="H9" s="61"/>
      <c r="X9" s="19"/>
    </row>
    <row r="10" spans="1:24" ht="14.25" customHeight="1">
      <c r="B10" s="30"/>
      <c r="C10" s="18"/>
      <c r="D10" s="27" t="s">
        <v>12</v>
      </c>
      <c r="E10" s="28"/>
      <c r="F10" s="28"/>
      <c r="G10" s="28"/>
      <c r="H10" s="61"/>
      <c r="I10" s="18"/>
      <c r="J10" s="18"/>
      <c r="K10" s="18"/>
      <c r="L10" s="101" t="s">
        <v>18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11</v>
      </c>
      <c r="E11" s="164">
        <f ca="1">TODAY()</f>
        <v>43457</v>
      </c>
      <c r="F11" s="164"/>
      <c r="G11" s="164"/>
      <c r="H11" s="61"/>
      <c r="L11" s="33" t="s">
        <v>13</v>
      </c>
      <c r="M11" s="33"/>
      <c r="N11" s="33"/>
      <c r="O11" s="33" t="s">
        <v>14</v>
      </c>
      <c r="P11" s="33"/>
      <c r="Q11" s="33" t="s">
        <v>34</v>
      </c>
      <c r="R11" s="33"/>
      <c r="S11" s="33" t="s">
        <v>31</v>
      </c>
      <c r="T11" s="33"/>
      <c r="U11" s="33" t="s">
        <v>15</v>
      </c>
      <c r="V11" s="33"/>
      <c r="X11" s="19"/>
    </row>
    <row r="12" spans="1:24">
      <c r="B12" s="30"/>
      <c r="L12" s="34" t="s">
        <v>16</v>
      </c>
      <c r="M12" s="34"/>
      <c r="N12" s="34"/>
      <c r="O12" s="52">
        <v>2</v>
      </c>
      <c r="P12" s="52"/>
      <c r="Q12" s="53">
        <v>3</v>
      </c>
      <c r="R12" s="53"/>
      <c r="S12" s="54">
        <v>4</v>
      </c>
      <c r="T12" s="54"/>
      <c r="U12" s="55">
        <f t="shared" ref="U12:U18" si="0">SUM(O12:T12)</f>
        <v>9</v>
      </c>
      <c r="V12" s="55"/>
      <c r="X12" s="19"/>
    </row>
    <row r="13" spans="1:24">
      <c r="B13" s="30"/>
      <c r="L13" s="34">
        <v>2</v>
      </c>
      <c r="M13" s="34"/>
      <c r="N13" s="34"/>
      <c r="O13" s="52">
        <v>22</v>
      </c>
      <c r="P13" s="52"/>
      <c r="Q13" s="53">
        <v>22</v>
      </c>
      <c r="R13" s="53"/>
      <c r="S13" s="54">
        <v>22</v>
      </c>
      <c r="T13" s="54"/>
      <c r="U13" s="55">
        <f t="shared" si="0"/>
        <v>66</v>
      </c>
      <c r="V13" s="55"/>
      <c r="X13" s="19"/>
    </row>
    <row r="14" spans="1:24">
      <c r="B14" s="32"/>
      <c r="L14" s="35">
        <v>3</v>
      </c>
      <c r="M14" s="35"/>
      <c r="N14" s="35"/>
      <c r="O14" s="52">
        <v>32</v>
      </c>
      <c r="P14" s="52"/>
      <c r="Q14" s="53">
        <v>32</v>
      </c>
      <c r="R14" s="53"/>
      <c r="S14" s="54">
        <v>32</v>
      </c>
      <c r="T14" s="54"/>
      <c r="U14" s="55">
        <f t="shared" si="0"/>
        <v>96</v>
      </c>
      <c r="V14" s="55"/>
      <c r="X14" s="19"/>
    </row>
    <row r="15" spans="1:24">
      <c r="B15" s="30"/>
      <c r="D15" s="27" t="s">
        <v>35</v>
      </c>
      <c r="E15" s="60"/>
      <c r="F15" s="60"/>
      <c r="G15" s="60"/>
      <c r="H15" s="60"/>
      <c r="L15" s="34">
        <v>4</v>
      </c>
      <c r="M15" s="34"/>
      <c r="N15" s="34"/>
      <c r="O15" s="52">
        <v>42</v>
      </c>
      <c r="P15" s="52"/>
      <c r="Q15" s="53">
        <v>42</v>
      </c>
      <c r="R15" s="53"/>
      <c r="S15" s="54">
        <v>42</v>
      </c>
      <c r="T15" s="54"/>
      <c r="U15" s="55">
        <f t="shared" si="0"/>
        <v>126</v>
      </c>
      <c r="V15" s="55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52">
        <v>52</v>
      </c>
      <c r="P16" s="52"/>
      <c r="Q16" s="53">
        <v>52</v>
      </c>
      <c r="R16" s="53"/>
      <c r="S16" s="54">
        <v>52</v>
      </c>
      <c r="T16" s="54"/>
      <c r="U16" s="55">
        <f t="shared" si="0"/>
        <v>156</v>
      </c>
      <c r="V16" s="55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52">
        <v>62</v>
      </c>
      <c r="P17" s="52"/>
      <c r="Q17" s="53">
        <v>62</v>
      </c>
      <c r="R17" s="53"/>
      <c r="S17" s="54">
        <v>62</v>
      </c>
      <c r="T17" s="54"/>
      <c r="U17" s="55">
        <f t="shared" si="0"/>
        <v>186</v>
      </c>
      <c r="V17" s="55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52">
        <v>72</v>
      </c>
      <c r="P18" s="52"/>
      <c r="Q18" s="53">
        <v>72</v>
      </c>
      <c r="R18" s="53"/>
      <c r="S18" s="54">
        <v>72</v>
      </c>
      <c r="T18" s="54"/>
      <c r="U18" s="55">
        <f t="shared" si="0"/>
        <v>216</v>
      </c>
      <c r="V18" s="55"/>
      <c r="X18" s="19"/>
    </row>
    <row r="19" spans="2:35">
      <c r="B19" s="30"/>
      <c r="D19" s="18"/>
      <c r="E19" s="44"/>
      <c r="F19" s="44"/>
      <c r="G19" s="44"/>
      <c r="H19" s="44"/>
      <c r="L19" s="36" t="s">
        <v>17</v>
      </c>
      <c r="M19" s="37"/>
      <c r="N19" s="37"/>
      <c r="O19" s="99">
        <f>SUM(O12:O18)</f>
        <v>284</v>
      </c>
      <c r="P19" s="99"/>
      <c r="Q19" s="99">
        <f>SUM(Q12:Q18)</f>
        <v>285</v>
      </c>
      <c r="R19" s="99"/>
      <c r="S19" s="99">
        <f>SUM(S12:S18)</f>
        <v>286</v>
      </c>
      <c r="T19" s="99"/>
      <c r="U19" s="100">
        <f>SUM(U12:U18)</f>
        <v>855</v>
      </c>
      <c r="V19" s="100"/>
      <c r="W19" s="63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36</v>
      </c>
      <c r="E22" s="60"/>
      <c r="F22" s="60"/>
      <c r="G22" s="60"/>
      <c r="H22" s="60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64"/>
      <c r="X23" s="23"/>
    </row>
    <row r="24" spans="2:35" s="17" customFormat="1">
      <c r="B24" s="22"/>
      <c r="D24" s="18"/>
      <c r="E24" s="44"/>
      <c r="F24" s="44"/>
      <c r="G24" s="44"/>
      <c r="H24" s="44"/>
      <c r="L24" s="101" t="s">
        <v>49</v>
      </c>
      <c r="M24" s="91"/>
      <c r="N24" s="91"/>
      <c r="O24" s="91"/>
      <c r="P24" s="92"/>
      <c r="Q24" s="92"/>
      <c r="R24" s="92"/>
      <c r="S24" s="92"/>
      <c r="T24" s="92"/>
      <c r="U24" s="92"/>
      <c r="V24" s="92"/>
      <c r="W24" s="62"/>
      <c r="X24" s="23"/>
    </row>
    <row r="25" spans="2:35" s="17" customFormat="1">
      <c r="B25" s="22"/>
      <c r="E25" s="44"/>
      <c r="F25" s="44"/>
      <c r="G25" s="44"/>
      <c r="H25" s="44"/>
      <c r="L25" s="93"/>
      <c r="M25" s="94"/>
      <c r="N25" s="94"/>
      <c r="O25" s="94"/>
      <c r="P25" s="95"/>
      <c r="Q25" s="95"/>
      <c r="R25" s="95"/>
      <c r="S25" s="95"/>
      <c r="T25" s="95"/>
      <c r="U25" s="95"/>
      <c r="V25" s="95"/>
      <c r="W25" s="62"/>
      <c r="X25" s="23"/>
    </row>
    <row r="26" spans="2:35" s="17" customFormat="1">
      <c r="B26" s="22"/>
      <c r="E26" s="44"/>
      <c r="F26" s="44"/>
      <c r="G26" s="44"/>
      <c r="H26" s="44"/>
      <c r="L26" s="93"/>
      <c r="M26" s="94"/>
      <c r="N26" s="94"/>
      <c r="O26" s="94"/>
      <c r="P26" s="95"/>
      <c r="Q26" s="95"/>
      <c r="R26" s="95"/>
      <c r="S26" s="95"/>
      <c r="T26" s="95"/>
      <c r="U26" s="95"/>
      <c r="V26" s="95"/>
      <c r="W26" s="62"/>
      <c r="X26" s="23"/>
      <c r="AB26" s="65"/>
    </row>
    <row r="27" spans="2:35" s="17" customFormat="1">
      <c r="B27" s="22"/>
      <c r="D27" s="38"/>
      <c r="E27" s="4"/>
      <c r="L27" s="93"/>
      <c r="M27" s="94"/>
      <c r="N27" s="94"/>
      <c r="O27" s="94"/>
      <c r="P27" s="95"/>
      <c r="Q27" s="95"/>
      <c r="R27" s="95"/>
      <c r="S27" s="95"/>
      <c r="T27" s="95"/>
      <c r="U27" s="95"/>
      <c r="V27" s="95"/>
      <c r="W27" s="62"/>
      <c r="X27" s="23"/>
      <c r="AB27" s="65"/>
    </row>
    <row r="28" spans="2:35" s="17" customFormat="1">
      <c r="B28" s="22"/>
      <c r="D28" s="38"/>
      <c r="E28" s="4"/>
      <c r="L28" s="93"/>
      <c r="M28" s="94"/>
      <c r="N28" s="94"/>
      <c r="O28" s="94"/>
      <c r="P28" s="95"/>
      <c r="Q28" s="95"/>
      <c r="R28" s="95"/>
      <c r="S28" s="95"/>
      <c r="T28" s="95"/>
      <c r="U28" s="95"/>
      <c r="V28" s="95"/>
      <c r="W28" s="62"/>
      <c r="X28" s="23"/>
      <c r="AB28" s="65"/>
    </row>
    <row r="29" spans="2:35" s="17" customFormat="1">
      <c r="B29" s="22"/>
      <c r="D29" s="31"/>
      <c r="E29" s="26"/>
      <c r="F29" s="26"/>
      <c r="G29" s="26"/>
      <c r="H29" s="26"/>
      <c r="K29" s="31"/>
      <c r="L29" s="93"/>
      <c r="M29" s="94"/>
      <c r="N29" s="94"/>
      <c r="O29" s="94"/>
      <c r="P29" s="95"/>
      <c r="Q29" s="95"/>
      <c r="R29" s="95"/>
      <c r="S29" s="95"/>
      <c r="T29" s="95"/>
      <c r="U29" s="95"/>
      <c r="V29" s="95"/>
      <c r="W29" s="62"/>
      <c r="X29" s="23"/>
    </row>
    <row r="30" spans="2:35" s="17" customFormat="1">
      <c r="B30" s="22"/>
      <c r="L30" s="93"/>
      <c r="M30" s="94"/>
      <c r="N30" s="94"/>
      <c r="O30" s="94"/>
      <c r="P30" s="95"/>
      <c r="Q30" s="95"/>
      <c r="R30" s="95"/>
      <c r="S30" s="95"/>
      <c r="T30" s="95"/>
      <c r="U30" s="95"/>
      <c r="V30" s="95"/>
      <c r="W30" s="62"/>
      <c r="X30" s="23"/>
    </row>
    <row r="31" spans="2:35">
      <c r="B31" s="15"/>
      <c r="C31" s="39" t="s">
        <v>19</v>
      </c>
      <c r="D31" s="18"/>
      <c r="E31" s="28"/>
      <c r="F31" s="28"/>
      <c r="G31" s="28"/>
      <c r="H31" s="28"/>
      <c r="I31" s="18"/>
      <c r="J31" s="18"/>
      <c r="K31" s="18"/>
      <c r="L31" s="96"/>
      <c r="M31" s="94"/>
      <c r="N31" s="94"/>
      <c r="O31" s="94"/>
      <c r="P31" s="95"/>
      <c r="Q31" s="95"/>
      <c r="R31" s="95"/>
      <c r="S31" s="95"/>
      <c r="T31" s="95"/>
      <c r="U31" s="95"/>
      <c r="V31" s="95"/>
      <c r="W31" s="62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20</v>
      </c>
      <c r="D32" s="18"/>
      <c r="E32" s="18"/>
      <c r="F32" s="18"/>
      <c r="G32" s="26"/>
      <c r="H32" s="26"/>
      <c r="I32" s="18"/>
      <c r="J32" s="18"/>
      <c r="K32" s="18"/>
      <c r="L32" s="93"/>
      <c r="M32" s="94"/>
      <c r="N32" s="94"/>
      <c r="O32" s="94"/>
      <c r="P32" s="95"/>
      <c r="Q32" s="95"/>
      <c r="R32" s="95"/>
      <c r="S32" s="95"/>
      <c r="T32" s="95"/>
      <c r="U32" s="95"/>
      <c r="V32" s="95"/>
      <c r="W32" s="62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93"/>
      <c r="M33" s="97"/>
      <c r="N33" s="94"/>
      <c r="O33" s="94"/>
      <c r="P33" s="95"/>
      <c r="Q33" s="95"/>
      <c r="R33" s="95"/>
      <c r="S33" s="95"/>
      <c r="T33" s="95"/>
      <c r="U33" s="95"/>
      <c r="V33" s="98"/>
      <c r="W33" s="63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21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65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20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indexed="31"/>
  </sheetPr>
  <dimension ref="A1:V141"/>
  <sheetViews>
    <sheetView tabSelected="1" view="pageBreakPreview" topLeftCell="B1" zoomScale="130" zoomScaleNormal="130" zoomScaleSheetLayoutView="130" workbookViewId="0">
      <selection activeCell="G10" sqref="G10"/>
    </sheetView>
  </sheetViews>
  <sheetFormatPr defaultRowHeight="10.5"/>
  <cols>
    <col min="1" max="1" width="7.875" style="2" customWidth="1"/>
    <col min="2" max="2" width="17.125" style="1" customWidth="1"/>
    <col min="3" max="3" width="14.125" style="1" customWidth="1"/>
    <col min="4" max="4" width="20.125" style="1" customWidth="1"/>
    <col min="5" max="5" width="9.5" style="1" customWidth="1"/>
    <col min="6" max="6" width="20.75" style="1" customWidth="1"/>
    <col min="7" max="7" width="14.125" style="1" customWidth="1"/>
    <col min="8" max="8" width="10.25" style="2" customWidth="1"/>
    <col min="9" max="9" width="9" style="2" customWidth="1"/>
    <col min="10" max="10" width="8.125" style="2" customWidth="1"/>
    <col min="11" max="11" width="14.625" style="2" customWidth="1"/>
    <col min="12" max="16384" width="9" style="1"/>
  </cols>
  <sheetData>
    <row r="1" spans="1:11" s="48" customFormat="1">
      <c r="A1" s="66" t="s">
        <v>41</v>
      </c>
      <c r="B1" s="67" t="str">
        <f>Overview!E9</f>
        <v>Hear and Note</v>
      </c>
      <c r="C1" s="67"/>
      <c r="D1" s="67"/>
      <c r="E1" s="68"/>
      <c r="F1" s="68"/>
      <c r="G1" s="69" t="s">
        <v>42</v>
      </c>
      <c r="H1" s="70" t="s">
        <v>43</v>
      </c>
      <c r="I1" s="88">
        <f>COUNTIF(H1:H700,"OK")</f>
        <v>14</v>
      </c>
      <c r="J1" s="71" t="s">
        <v>38</v>
      </c>
      <c r="K1" s="72"/>
    </row>
    <row r="2" spans="1:11" s="48" customFormat="1">
      <c r="A2" s="103" t="s">
        <v>53</v>
      </c>
      <c r="B2" s="74" t="s">
        <v>47</v>
      </c>
      <c r="C2" s="74"/>
      <c r="D2" s="74"/>
      <c r="E2" s="102"/>
      <c r="F2" s="75"/>
      <c r="G2" s="76"/>
      <c r="H2" s="77" t="s">
        <v>44</v>
      </c>
      <c r="I2" s="89">
        <f>COUNTIF(H1:H790,"notOK")</f>
        <v>8</v>
      </c>
      <c r="J2" s="78" t="s">
        <v>39</v>
      </c>
      <c r="K2" s="79"/>
    </row>
    <row r="3" spans="1:11" s="48" customFormat="1" ht="11.25" customHeight="1">
      <c r="A3" s="73" t="s">
        <v>51</v>
      </c>
      <c r="B3" s="74" t="s">
        <v>50</v>
      </c>
      <c r="C3" s="74"/>
      <c r="D3" s="74"/>
      <c r="E3" s="75"/>
      <c r="F3" s="75"/>
      <c r="G3" s="76"/>
      <c r="H3" s="77" t="s">
        <v>45</v>
      </c>
      <c r="I3" s="90">
        <f>COUNTIF(H2:H791,"Untested")</f>
        <v>0</v>
      </c>
      <c r="J3" s="78" t="s">
        <v>40</v>
      </c>
      <c r="K3" s="79"/>
    </row>
    <row r="4" spans="1:11" s="48" customFormat="1" ht="11.25" customHeight="1">
      <c r="A4" s="80"/>
      <c r="B4" s="76"/>
      <c r="C4" s="76"/>
      <c r="D4" s="76"/>
      <c r="E4" s="75"/>
      <c r="F4" s="75"/>
      <c r="G4" s="81" t="s">
        <v>46</v>
      </c>
      <c r="H4" s="74"/>
      <c r="I4" s="89">
        <f>COUNTIF(H3:H792,"Result")</f>
        <v>22</v>
      </c>
      <c r="J4" s="78"/>
      <c r="K4" s="79"/>
    </row>
    <row r="5" spans="1:11" s="48" customFormat="1" ht="11.25" customHeight="1">
      <c r="A5" s="82"/>
      <c r="B5" s="83"/>
      <c r="C5" s="83"/>
      <c r="D5" s="83"/>
      <c r="E5" s="84"/>
      <c r="F5" s="84"/>
      <c r="G5" s="85"/>
      <c r="H5" s="83"/>
      <c r="I5" s="83"/>
      <c r="J5" s="86"/>
      <c r="K5" s="87"/>
    </row>
    <row r="6" spans="1:11" s="48" customFormat="1" ht="11.25" customHeight="1">
      <c r="A6" s="49"/>
      <c r="B6" s="50"/>
      <c r="C6" s="50"/>
      <c r="D6" s="51"/>
      <c r="E6" s="47"/>
      <c r="F6" s="47"/>
      <c r="G6" s="47"/>
      <c r="H6" s="47"/>
      <c r="I6" s="47"/>
      <c r="J6" s="47"/>
      <c r="K6" s="47"/>
    </row>
    <row r="7" spans="1:11" ht="10.5" customHeight="1">
      <c r="A7" s="119" t="s">
        <v>6</v>
      </c>
      <c r="B7" s="120" t="s">
        <v>3</v>
      </c>
      <c r="C7" s="120"/>
      <c r="D7" s="120"/>
      <c r="E7" s="120"/>
      <c r="F7" s="120"/>
      <c r="G7" s="120"/>
      <c r="H7" s="120"/>
      <c r="I7" s="120"/>
      <c r="J7" s="120"/>
      <c r="K7" s="120"/>
    </row>
    <row r="8" spans="1:11" s="2" customFormat="1" ht="10.5" customHeight="1">
      <c r="A8" s="121" t="s">
        <v>22</v>
      </c>
      <c r="B8" s="149" t="s">
        <v>23</v>
      </c>
      <c r="C8" s="150"/>
      <c r="D8" s="149" t="s">
        <v>52</v>
      </c>
      <c r="E8" s="150"/>
      <c r="F8" s="149" t="s">
        <v>24</v>
      </c>
      <c r="G8" s="150"/>
      <c r="H8" s="122" t="s">
        <v>25</v>
      </c>
      <c r="I8" s="122"/>
      <c r="J8" s="122" t="s">
        <v>26</v>
      </c>
      <c r="K8" s="123" t="s">
        <v>27</v>
      </c>
    </row>
    <row r="9" spans="1:11" ht="10.5" customHeight="1">
      <c r="A9" s="124">
        <v>1</v>
      </c>
      <c r="B9" s="167" t="s">
        <v>55</v>
      </c>
      <c r="C9" s="168"/>
      <c r="D9" s="173" t="s">
        <v>56</v>
      </c>
      <c r="E9" s="174"/>
      <c r="F9" s="106" t="s">
        <v>57</v>
      </c>
      <c r="G9" s="107"/>
      <c r="H9" s="142" t="s">
        <v>34</v>
      </c>
      <c r="I9" s="143"/>
      <c r="J9" s="124"/>
      <c r="K9" s="115"/>
    </row>
    <row r="10" spans="1:11" ht="10.5" customHeight="1">
      <c r="A10" s="121" t="s">
        <v>28</v>
      </c>
      <c r="B10" s="169"/>
      <c r="C10" s="170"/>
      <c r="D10" s="175"/>
      <c r="E10" s="176"/>
      <c r="F10" s="108"/>
      <c r="G10" s="112"/>
      <c r="H10" s="121" t="s">
        <v>30</v>
      </c>
      <c r="I10" s="121" t="s">
        <v>1</v>
      </c>
      <c r="J10" s="121" t="s">
        <v>33</v>
      </c>
      <c r="K10" s="116"/>
    </row>
    <row r="11" spans="1:11" ht="10.5" customHeight="1">
      <c r="A11" s="125" t="s">
        <v>74</v>
      </c>
      <c r="B11" s="169"/>
      <c r="C11" s="170"/>
      <c r="D11" s="175"/>
      <c r="E11" s="176"/>
      <c r="F11" s="108"/>
      <c r="G11" s="112"/>
      <c r="H11" s="126" t="s">
        <v>66</v>
      </c>
      <c r="I11" s="126"/>
      <c r="J11" s="124"/>
      <c r="K11" s="116"/>
    </row>
    <row r="12" spans="1:11" ht="10.5" customHeight="1">
      <c r="A12" s="121" t="s">
        <v>0</v>
      </c>
      <c r="B12" s="169"/>
      <c r="C12" s="170"/>
      <c r="D12" s="175"/>
      <c r="E12" s="176"/>
      <c r="F12" s="108"/>
      <c r="G12" s="112"/>
      <c r="H12" s="121" t="s">
        <v>32</v>
      </c>
      <c r="I12" s="121" t="s">
        <v>29</v>
      </c>
      <c r="J12" s="121"/>
      <c r="K12" s="116"/>
    </row>
    <row r="13" spans="1:11" ht="10.5" customHeight="1">
      <c r="A13" s="127">
        <v>111</v>
      </c>
      <c r="B13" s="171"/>
      <c r="C13" s="172"/>
      <c r="D13" s="177"/>
      <c r="E13" s="178"/>
      <c r="F13" s="113"/>
      <c r="G13" s="114"/>
      <c r="H13" s="128">
        <v>43355</v>
      </c>
      <c r="I13" s="128"/>
      <c r="J13" s="129"/>
      <c r="K13" s="117"/>
    </row>
    <row r="14" spans="1:11" s="2" customFormat="1" ht="10.5" customHeight="1">
      <c r="A14" s="130" t="s">
        <v>22</v>
      </c>
      <c r="B14" s="140" t="s">
        <v>2</v>
      </c>
      <c r="C14" s="141"/>
      <c r="D14" s="140" t="s">
        <v>52</v>
      </c>
      <c r="E14" s="141"/>
      <c r="F14" s="140" t="s">
        <v>24</v>
      </c>
      <c r="G14" s="141"/>
      <c r="H14" s="131" t="s">
        <v>25</v>
      </c>
      <c r="I14" s="131"/>
      <c r="J14" s="131" t="s">
        <v>26</v>
      </c>
      <c r="K14" s="132" t="s">
        <v>27</v>
      </c>
    </row>
    <row r="15" spans="1:11" ht="10.5" customHeight="1">
      <c r="A15" s="124">
        <v>2</v>
      </c>
      <c r="B15" s="167" t="s">
        <v>67</v>
      </c>
      <c r="C15" s="168"/>
      <c r="D15" s="173" t="s">
        <v>104</v>
      </c>
      <c r="E15" s="174"/>
      <c r="F15" s="173" t="s">
        <v>58</v>
      </c>
      <c r="G15" s="174"/>
      <c r="H15" s="133" t="s">
        <v>34</v>
      </c>
      <c r="I15" s="134"/>
      <c r="J15" s="135"/>
      <c r="K15" s="115"/>
    </row>
    <row r="16" spans="1:11" ht="10.5" customHeight="1">
      <c r="A16" s="131" t="s">
        <v>28</v>
      </c>
      <c r="B16" s="169"/>
      <c r="C16" s="170"/>
      <c r="D16" s="175"/>
      <c r="E16" s="176"/>
      <c r="F16" s="175"/>
      <c r="G16" s="176"/>
      <c r="H16" s="131" t="s">
        <v>30</v>
      </c>
      <c r="I16" s="131" t="s">
        <v>1</v>
      </c>
      <c r="J16" s="131" t="s">
        <v>33</v>
      </c>
      <c r="K16" s="116"/>
    </row>
    <row r="17" spans="1:11" ht="10.5" customHeight="1">
      <c r="A17" s="125" t="s">
        <v>75</v>
      </c>
      <c r="B17" s="169"/>
      <c r="C17" s="170"/>
      <c r="D17" s="175"/>
      <c r="E17" s="176"/>
      <c r="F17" s="175"/>
      <c r="G17" s="176"/>
      <c r="H17" s="126" t="s">
        <v>66</v>
      </c>
      <c r="I17" s="126"/>
      <c r="J17" s="124"/>
      <c r="K17" s="116"/>
    </row>
    <row r="18" spans="1:11" ht="10.5" customHeight="1">
      <c r="A18" s="131" t="s">
        <v>0</v>
      </c>
      <c r="B18" s="169"/>
      <c r="C18" s="170"/>
      <c r="D18" s="175"/>
      <c r="E18" s="176"/>
      <c r="F18" s="175"/>
      <c r="G18" s="176"/>
      <c r="H18" s="131" t="s">
        <v>32</v>
      </c>
      <c r="I18" s="131" t="s">
        <v>29</v>
      </c>
      <c r="J18" s="131"/>
      <c r="K18" s="116"/>
    </row>
    <row r="19" spans="1:11" ht="11.25" customHeight="1">
      <c r="A19" s="127">
        <v>112</v>
      </c>
      <c r="B19" s="171"/>
      <c r="C19" s="172"/>
      <c r="D19" s="177"/>
      <c r="E19" s="178"/>
      <c r="F19" s="177"/>
      <c r="G19" s="178"/>
      <c r="H19" s="126">
        <v>43355</v>
      </c>
      <c r="I19" s="126"/>
      <c r="J19" s="124"/>
      <c r="K19" s="116"/>
    </row>
    <row r="20" spans="1:11" s="2" customFormat="1" ht="10.5" customHeight="1">
      <c r="A20" s="136" t="s">
        <v>22</v>
      </c>
      <c r="B20" s="140" t="s">
        <v>2</v>
      </c>
      <c r="C20" s="141"/>
      <c r="D20" s="140" t="s">
        <v>52</v>
      </c>
      <c r="E20" s="137"/>
      <c r="F20" s="140" t="s">
        <v>24</v>
      </c>
      <c r="G20" s="137"/>
      <c r="H20" s="131" t="s">
        <v>25</v>
      </c>
      <c r="I20" s="131"/>
      <c r="J20" s="131" t="s">
        <v>26</v>
      </c>
      <c r="K20" s="132" t="s">
        <v>27</v>
      </c>
    </row>
    <row r="21" spans="1:11" ht="10.5" customHeight="1">
      <c r="A21" s="138">
        <v>3</v>
      </c>
      <c r="B21" s="167" t="s">
        <v>71</v>
      </c>
      <c r="C21" s="168"/>
      <c r="D21" s="173" t="s">
        <v>103</v>
      </c>
      <c r="E21" s="174"/>
      <c r="F21" s="173" t="s">
        <v>72</v>
      </c>
      <c r="G21" s="174"/>
      <c r="H21" s="128" t="s">
        <v>64</v>
      </c>
      <c r="I21" s="128"/>
      <c r="J21" s="129" t="s">
        <v>102</v>
      </c>
      <c r="K21" s="183"/>
    </row>
    <row r="22" spans="1:11" ht="10.5" customHeight="1">
      <c r="A22" s="136" t="s">
        <v>28</v>
      </c>
      <c r="B22" s="169"/>
      <c r="C22" s="170"/>
      <c r="D22" s="175"/>
      <c r="E22" s="176"/>
      <c r="F22" s="175"/>
      <c r="G22" s="176"/>
      <c r="H22" s="131" t="s">
        <v>30</v>
      </c>
      <c r="I22" s="131" t="s">
        <v>1</v>
      </c>
      <c r="J22" s="131" t="s">
        <v>33</v>
      </c>
      <c r="K22" s="184"/>
    </row>
    <row r="23" spans="1:11" ht="10.5" customHeight="1">
      <c r="A23" s="138" t="s">
        <v>76</v>
      </c>
      <c r="B23" s="169"/>
      <c r="C23" s="170"/>
      <c r="D23" s="175"/>
      <c r="E23" s="176"/>
      <c r="F23" s="175"/>
      <c r="G23" s="176"/>
      <c r="H23" s="128" t="s">
        <v>66</v>
      </c>
      <c r="I23" s="128" t="s">
        <v>69</v>
      </c>
      <c r="J23" s="129" t="s">
        <v>66</v>
      </c>
      <c r="K23" s="184"/>
    </row>
    <row r="24" spans="1:11" ht="10.5" customHeight="1">
      <c r="A24" s="136" t="s">
        <v>0</v>
      </c>
      <c r="B24" s="169"/>
      <c r="C24" s="170"/>
      <c r="D24" s="175"/>
      <c r="E24" s="176"/>
      <c r="F24" s="175"/>
      <c r="G24" s="176"/>
      <c r="H24" s="131" t="s">
        <v>32</v>
      </c>
      <c r="I24" s="131" t="s">
        <v>29</v>
      </c>
      <c r="J24" s="139"/>
      <c r="K24" s="184"/>
    </row>
    <row r="25" spans="1:11" ht="10.5" customHeight="1">
      <c r="A25" s="138">
        <v>113</v>
      </c>
      <c r="B25" s="171"/>
      <c r="C25" s="172"/>
      <c r="D25" s="177"/>
      <c r="E25" s="178"/>
      <c r="F25" s="177"/>
      <c r="G25" s="178"/>
      <c r="H25" s="128">
        <v>43355</v>
      </c>
      <c r="I25" s="128" t="s">
        <v>137</v>
      </c>
      <c r="J25" s="129"/>
      <c r="K25" s="185"/>
    </row>
    <row r="26" spans="1:11" ht="10.5" customHeight="1">
      <c r="A26" s="121" t="s">
        <v>22</v>
      </c>
      <c r="B26" s="149" t="s">
        <v>23</v>
      </c>
      <c r="C26" s="150"/>
      <c r="D26" s="149" t="s">
        <v>52</v>
      </c>
      <c r="E26" s="150"/>
      <c r="F26" s="149" t="s">
        <v>24</v>
      </c>
      <c r="G26" s="150"/>
      <c r="H26" s="122" t="s">
        <v>25</v>
      </c>
      <c r="I26" s="122"/>
      <c r="J26" s="122" t="s">
        <v>26</v>
      </c>
      <c r="K26" s="123" t="s">
        <v>27</v>
      </c>
    </row>
    <row r="27" spans="1:11" ht="10.5" customHeight="1">
      <c r="A27" s="124">
        <v>4</v>
      </c>
      <c r="B27" s="167" t="s">
        <v>70</v>
      </c>
      <c r="C27" s="168"/>
      <c r="D27" s="173" t="s">
        <v>105</v>
      </c>
      <c r="E27" s="174"/>
      <c r="F27" s="173" t="s">
        <v>65</v>
      </c>
      <c r="G27" s="174"/>
      <c r="H27" s="142" t="s">
        <v>64</v>
      </c>
      <c r="I27" s="143"/>
      <c r="J27" s="124" t="s">
        <v>102</v>
      </c>
      <c r="K27" s="115"/>
    </row>
    <row r="28" spans="1:11" ht="10.5" customHeight="1">
      <c r="A28" s="121" t="s">
        <v>28</v>
      </c>
      <c r="B28" s="169"/>
      <c r="C28" s="170"/>
      <c r="D28" s="175"/>
      <c r="E28" s="176"/>
      <c r="F28" s="175"/>
      <c r="G28" s="176"/>
      <c r="H28" s="121" t="s">
        <v>30</v>
      </c>
      <c r="I28" s="121" t="s">
        <v>1</v>
      </c>
      <c r="J28" s="121" t="s">
        <v>33</v>
      </c>
      <c r="K28" s="116"/>
    </row>
    <row r="29" spans="1:11" ht="10.5" customHeight="1">
      <c r="A29" s="125" t="s">
        <v>77</v>
      </c>
      <c r="B29" s="169"/>
      <c r="C29" s="170"/>
      <c r="D29" s="175"/>
      <c r="E29" s="176"/>
      <c r="F29" s="175"/>
      <c r="G29" s="176"/>
      <c r="H29" s="126" t="s">
        <v>66</v>
      </c>
      <c r="I29" s="126" t="s">
        <v>69</v>
      </c>
      <c r="J29" s="124"/>
      <c r="K29" s="116"/>
    </row>
    <row r="30" spans="1:11" ht="10.5" customHeight="1">
      <c r="A30" s="121" t="s">
        <v>0</v>
      </c>
      <c r="B30" s="169"/>
      <c r="C30" s="170"/>
      <c r="D30" s="175"/>
      <c r="E30" s="176"/>
      <c r="F30" s="175"/>
      <c r="G30" s="176"/>
      <c r="H30" s="121" t="s">
        <v>32</v>
      </c>
      <c r="I30" s="121" t="s">
        <v>29</v>
      </c>
      <c r="J30" s="121"/>
      <c r="K30" s="116"/>
    </row>
    <row r="31" spans="1:11" ht="10.5" customHeight="1">
      <c r="A31" s="127">
        <v>211</v>
      </c>
      <c r="B31" s="171"/>
      <c r="C31" s="172"/>
      <c r="D31" s="177"/>
      <c r="E31" s="178"/>
      <c r="F31" s="177"/>
      <c r="G31" s="178"/>
      <c r="H31" s="128">
        <v>43355</v>
      </c>
      <c r="I31" s="128" t="s">
        <v>137</v>
      </c>
      <c r="J31" s="129"/>
      <c r="K31" s="117"/>
    </row>
    <row r="32" spans="1:11" s="2" customFormat="1" ht="10.5" customHeight="1">
      <c r="A32" s="131" t="s">
        <v>22</v>
      </c>
      <c r="B32" s="181" t="s">
        <v>2</v>
      </c>
      <c r="C32" s="182"/>
      <c r="D32" s="181" t="s">
        <v>52</v>
      </c>
      <c r="E32" s="182"/>
      <c r="F32" s="181" t="s">
        <v>24</v>
      </c>
      <c r="G32" s="182"/>
      <c r="H32" s="181" t="s">
        <v>25</v>
      </c>
      <c r="I32" s="182"/>
      <c r="J32" s="131" t="s">
        <v>26</v>
      </c>
      <c r="K32" s="131" t="s">
        <v>27</v>
      </c>
    </row>
    <row r="33" spans="1:11" ht="10.5" customHeight="1">
      <c r="A33" s="124">
        <v>5</v>
      </c>
      <c r="B33" s="167" t="s">
        <v>106</v>
      </c>
      <c r="C33" s="168"/>
      <c r="D33" s="173" t="s">
        <v>107</v>
      </c>
      <c r="E33" s="174"/>
      <c r="F33" s="173" t="s">
        <v>65</v>
      </c>
      <c r="G33" s="174"/>
      <c r="H33" s="179" t="s">
        <v>34</v>
      </c>
      <c r="I33" s="180"/>
      <c r="J33" s="124"/>
      <c r="K33" s="183"/>
    </row>
    <row r="34" spans="1:11" ht="10.5" customHeight="1">
      <c r="A34" s="131" t="s">
        <v>28</v>
      </c>
      <c r="B34" s="169"/>
      <c r="C34" s="170"/>
      <c r="D34" s="175"/>
      <c r="E34" s="176"/>
      <c r="F34" s="175"/>
      <c r="G34" s="176"/>
      <c r="H34" s="131" t="s">
        <v>30</v>
      </c>
      <c r="I34" s="131" t="s">
        <v>1</v>
      </c>
      <c r="J34" s="131" t="s">
        <v>33</v>
      </c>
      <c r="K34" s="184"/>
    </row>
    <row r="35" spans="1:11" ht="10.5" customHeight="1">
      <c r="A35" s="125" t="s">
        <v>84</v>
      </c>
      <c r="B35" s="169"/>
      <c r="C35" s="170"/>
      <c r="D35" s="175"/>
      <c r="E35" s="176"/>
      <c r="F35" s="175"/>
      <c r="G35" s="176"/>
      <c r="H35" s="126" t="s">
        <v>66</v>
      </c>
      <c r="I35" s="126"/>
      <c r="J35" s="124"/>
      <c r="K35" s="184"/>
    </row>
    <row r="36" spans="1:11" ht="10.5" customHeight="1">
      <c r="A36" s="131" t="s">
        <v>0</v>
      </c>
      <c r="B36" s="169"/>
      <c r="C36" s="170"/>
      <c r="D36" s="175"/>
      <c r="E36" s="176"/>
      <c r="F36" s="175"/>
      <c r="G36" s="176"/>
      <c r="H36" s="131" t="s">
        <v>32</v>
      </c>
      <c r="I36" s="131" t="s">
        <v>29</v>
      </c>
      <c r="J36" s="131"/>
      <c r="K36" s="184"/>
    </row>
    <row r="37" spans="1:11" ht="10.5" customHeight="1">
      <c r="A37" s="127">
        <v>212</v>
      </c>
      <c r="B37" s="171"/>
      <c r="C37" s="172"/>
      <c r="D37" s="177"/>
      <c r="E37" s="178"/>
      <c r="F37" s="177"/>
      <c r="G37" s="178"/>
      <c r="H37" s="128">
        <v>43355</v>
      </c>
      <c r="I37" s="126"/>
      <c r="J37" s="124"/>
      <c r="K37" s="185"/>
    </row>
    <row r="38" spans="1:11" s="105" customFormat="1" ht="10.5" customHeight="1">
      <c r="A38" s="121" t="s">
        <v>22</v>
      </c>
      <c r="B38" s="149" t="s">
        <v>23</v>
      </c>
      <c r="C38" s="150"/>
      <c r="D38" s="149" t="s">
        <v>52</v>
      </c>
      <c r="E38" s="150"/>
      <c r="F38" s="149" t="s">
        <v>24</v>
      </c>
      <c r="G38" s="150"/>
      <c r="H38" s="122" t="s">
        <v>25</v>
      </c>
      <c r="I38" s="122"/>
      <c r="J38" s="122" t="s">
        <v>26</v>
      </c>
      <c r="K38" s="123" t="s">
        <v>27</v>
      </c>
    </row>
    <row r="39" spans="1:11" ht="10.5" customHeight="1">
      <c r="A39" s="124">
        <v>6</v>
      </c>
      <c r="B39" s="167" t="s">
        <v>113</v>
      </c>
      <c r="C39" s="168"/>
      <c r="D39" s="173" t="s">
        <v>108</v>
      </c>
      <c r="E39" s="174"/>
      <c r="F39" s="173" t="s">
        <v>73</v>
      </c>
      <c r="G39" s="174"/>
      <c r="H39" s="142" t="s">
        <v>34</v>
      </c>
      <c r="I39" s="143"/>
      <c r="J39" s="124"/>
      <c r="K39" s="110"/>
    </row>
    <row r="40" spans="1:11" ht="10.5" customHeight="1">
      <c r="A40" s="121" t="s">
        <v>28</v>
      </c>
      <c r="B40" s="169"/>
      <c r="C40" s="170"/>
      <c r="D40" s="175"/>
      <c r="E40" s="176"/>
      <c r="F40" s="175"/>
      <c r="G40" s="176"/>
      <c r="H40" s="121" t="s">
        <v>30</v>
      </c>
      <c r="I40" s="121" t="s">
        <v>1</v>
      </c>
      <c r="J40" s="121" t="s">
        <v>33</v>
      </c>
      <c r="K40" s="110"/>
    </row>
    <row r="41" spans="1:11" ht="10.5" customHeight="1">
      <c r="A41" s="125" t="s">
        <v>61</v>
      </c>
      <c r="B41" s="169"/>
      <c r="C41" s="170"/>
      <c r="D41" s="175"/>
      <c r="E41" s="176"/>
      <c r="F41" s="175"/>
      <c r="G41" s="176"/>
      <c r="H41" s="126" t="s">
        <v>66</v>
      </c>
      <c r="I41" s="126"/>
      <c r="J41" s="124"/>
      <c r="K41" s="110"/>
    </row>
    <row r="42" spans="1:11" ht="10.5" customHeight="1">
      <c r="A42" s="121" t="s">
        <v>0</v>
      </c>
      <c r="B42" s="169"/>
      <c r="C42" s="170"/>
      <c r="D42" s="175"/>
      <c r="E42" s="176"/>
      <c r="F42" s="175"/>
      <c r="G42" s="176"/>
      <c r="H42" s="121" t="s">
        <v>32</v>
      </c>
      <c r="I42" s="121" t="s">
        <v>29</v>
      </c>
      <c r="J42" s="121"/>
      <c r="K42" s="110"/>
    </row>
    <row r="43" spans="1:11" ht="11.25" customHeight="1">
      <c r="A43" s="127">
        <v>311</v>
      </c>
      <c r="B43" s="171"/>
      <c r="C43" s="172"/>
      <c r="D43" s="177"/>
      <c r="E43" s="178"/>
      <c r="F43" s="177"/>
      <c r="G43" s="178"/>
      <c r="H43" s="128">
        <v>43355</v>
      </c>
      <c r="I43" s="128"/>
      <c r="J43" s="129"/>
      <c r="K43" s="110"/>
    </row>
    <row r="44" spans="1:11" s="2" customFormat="1" ht="10.5" customHeight="1">
      <c r="A44" s="144" t="s">
        <v>22</v>
      </c>
      <c r="B44" s="145" t="s">
        <v>2</v>
      </c>
      <c r="C44" s="146"/>
      <c r="D44" s="145" t="s">
        <v>52</v>
      </c>
      <c r="E44" s="146"/>
      <c r="F44" s="145" t="s">
        <v>24</v>
      </c>
      <c r="G44" s="146"/>
      <c r="H44" s="147" t="s">
        <v>25</v>
      </c>
      <c r="I44" s="147"/>
      <c r="J44" s="147" t="s">
        <v>26</v>
      </c>
      <c r="K44" s="148" t="s">
        <v>27</v>
      </c>
    </row>
    <row r="45" spans="1:11" ht="10.5" customHeight="1">
      <c r="A45" s="124">
        <v>7</v>
      </c>
      <c r="B45" s="167" t="s">
        <v>112</v>
      </c>
      <c r="C45" s="168"/>
      <c r="D45" s="173" t="s">
        <v>109</v>
      </c>
      <c r="E45" s="174"/>
      <c r="F45" s="173" t="s">
        <v>110</v>
      </c>
      <c r="G45" s="174"/>
      <c r="H45" s="133" t="s">
        <v>34</v>
      </c>
      <c r="I45" s="134"/>
      <c r="J45" s="135"/>
      <c r="K45" s="115"/>
    </row>
    <row r="46" spans="1:11" ht="10.5" customHeight="1">
      <c r="A46" s="147" t="s">
        <v>28</v>
      </c>
      <c r="B46" s="169"/>
      <c r="C46" s="170"/>
      <c r="D46" s="175"/>
      <c r="E46" s="176"/>
      <c r="F46" s="175"/>
      <c r="G46" s="176"/>
      <c r="H46" s="147" t="s">
        <v>30</v>
      </c>
      <c r="I46" s="147" t="s">
        <v>1</v>
      </c>
      <c r="J46" s="147" t="s">
        <v>33</v>
      </c>
      <c r="K46" s="116"/>
    </row>
    <row r="47" spans="1:11" ht="10.5" customHeight="1">
      <c r="A47" s="125" t="s">
        <v>78</v>
      </c>
      <c r="B47" s="169"/>
      <c r="C47" s="170"/>
      <c r="D47" s="175"/>
      <c r="E47" s="176"/>
      <c r="F47" s="175"/>
      <c r="G47" s="176"/>
      <c r="H47" s="126" t="s">
        <v>66</v>
      </c>
      <c r="I47" s="126"/>
      <c r="J47" s="124"/>
      <c r="K47" s="116"/>
    </row>
    <row r="48" spans="1:11" ht="10.5" customHeight="1">
      <c r="A48" s="147" t="s">
        <v>0</v>
      </c>
      <c r="B48" s="169"/>
      <c r="C48" s="170"/>
      <c r="D48" s="175"/>
      <c r="E48" s="176"/>
      <c r="F48" s="175"/>
      <c r="G48" s="176"/>
      <c r="H48" s="147" t="s">
        <v>32</v>
      </c>
      <c r="I48" s="147" t="s">
        <v>29</v>
      </c>
      <c r="J48" s="147"/>
      <c r="K48" s="116"/>
    </row>
    <row r="49" spans="1:11" ht="10.5" customHeight="1">
      <c r="A49" s="127">
        <v>312</v>
      </c>
      <c r="B49" s="171"/>
      <c r="C49" s="172"/>
      <c r="D49" s="177"/>
      <c r="E49" s="178"/>
      <c r="F49" s="177"/>
      <c r="G49" s="178"/>
      <c r="H49" s="128">
        <v>43355</v>
      </c>
      <c r="I49" s="128"/>
      <c r="J49" s="124"/>
      <c r="K49" s="116"/>
    </row>
    <row r="50" spans="1:11" s="2" customFormat="1" ht="10.5" customHeight="1">
      <c r="A50" s="121" t="s">
        <v>22</v>
      </c>
      <c r="B50" s="165" t="s">
        <v>23</v>
      </c>
      <c r="C50" s="166"/>
      <c r="D50" s="165" t="s">
        <v>52</v>
      </c>
      <c r="E50" s="166"/>
      <c r="F50" s="165" t="s">
        <v>24</v>
      </c>
      <c r="G50" s="166"/>
      <c r="H50" s="165" t="s">
        <v>25</v>
      </c>
      <c r="I50" s="166"/>
      <c r="J50" s="121" t="s">
        <v>26</v>
      </c>
      <c r="K50" s="150" t="s">
        <v>27</v>
      </c>
    </row>
    <row r="51" spans="1:11" ht="10.5" customHeight="1">
      <c r="A51" s="124">
        <v>8</v>
      </c>
      <c r="B51" s="167" t="s">
        <v>114</v>
      </c>
      <c r="C51" s="168"/>
      <c r="D51" s="173" t="s">
        <v>111</v>
      </c>
      <c r="E51" s="174"/>
      <c r="F51" s="173" t="s">
        <v>115</v>
      </c>
      <c r="G51" s="174"/>
      <c r="H51" s="179" t="s">
        <v>64</v>
      </c>
      <c r="I51" s="180"/>
      <c r="J51" s="135" t="s">
        <v>37</v>
      </c>
      <c r="K51" s="183"/>
    </row>
    <row r="52" spans="1:11" ht="10.5" customHeight="1">
      <c r="A52" s="121" t="s">
        <v>28</v>
      </c>
      <c r="B52" s="169"/>
      <c r="C52" s="170"/>
      <c r="D52" s="175"/>
      <c r="E52" s="176"/>
      <c r="F52" s="175"/>
      <c r="G52" s="176"/>
      <c r="H52" s="121" t="s">
        <v>30</v>
      </c>
      <c r="I52" s="121" t="s">
        <v>1</v>
      </c>
      <c r="J52" s="121" t="s">
        <v>33</v>
      </c>
      <c r="K52" s="184"/>
    </row>
    <row r="53" spans="1:11" ht="10.5" customHeight="1">
      <c r="A53" s="125" t="s">
        <v>79</v>
      </c>
      <c r="B53" s="169"/>
      <c r="C53" s="170"/>
      <c r="D53" s="175"/>
      <c r="E53" s="176"/>
      <c r="F53" s="175"/>
      <c r="G53" s="176"/>
      <c r="H53" s="126" t="s">
        <v>66</v>
      </c>
      <c r="I53" s="126" t="s">
        <v>68</v>
      </c>
      <c r="J53" s="124" t="s">
        <v>69</v>
      </c>
      <c r="K53" s="184"/>
    </row>
    <row r="54" spans="1:11" ht="10.5" customHeight="1">
      <c r="A54" s="121" t="s">
        <v>0</v>
      </c>
      <c r="B54" s="169"/>
      <c r="C54" s="170"/>
      <c r="D54" s="175"/>
      <c r="E54" s="176"/>
      <c r="F54" s="175"/>
      <c r="G54" s="176"/>
      <c r="H54" s="121" t="s">
        <v>32</v>
      </c>
      <c r="I54" s="121" t="s">
        <v>29</v>
      </c>
      <c r="J54" s="121"/>
      <c r="K54" s="184"/>
    </row>
    <row r="55" spans="1:11" ht="10.5" customHeight="1">
      <c r="A55" s="127">
        <v>313</v>
      </c>
      <c r="B55" s="171"/>
      <c r="C55" s="172"/>
      <c r="D55" s="177"/>
      <c r="E55" s="178"/>
      <c r="F55" s="177"/>
      <c r="G55" s="178"/>
      <c r="H55" s="128">
        <v>43355</v>
      </c>
      <c r="I55" s="128" t="s">
        <v>137</v>
      </c>
      <c r="J55" s="124"/>
      <c r="K55" s="185"/>
    </row>
    <row r="56" spans="1:11" s="104" customFormat="1" ht="10.5" customHeight="1">
      <c r="A56" s="151" t="s">
        <v>22</v>
      </c>
      <c r="B56" s="189" t="s">
        <v>23</v>
      </c>
      <c r="C56" s="190"/>
      <c r="D56" s="189" t="s">
        <v>52</v>
      </c>
      <c r="E56" s="190"/>
      <c r="F56" s="189" t="s">
        <v>24</v>
      </c>
      <c r="G56" s="190"/>
      <c r="H56" s="189" t="s">
        <v>25</v>
      </c>
      <c r="I56" s="190"/>
      <c r="J56" s="151" t="s">
        <v>26</v>
      </c>
      <c r="K56" s="152" t="s">
        <v>27</v>
      </c>
    </row>
    <row r="57" spans="1:11" ht="10.5" customHeight="1">
      <c r="A57" s="153">
        <v>9</v>
      </c>
      <c r="B57" s="167" t="s">
        <v>119</v>
      </c>
      <c r="C57" s="168"/>
      <c r="D57" s="154" t="s">
        <v>116</v>
      </c>
      <c r="E57" s="154"/>
      <c r="F57" s="173" t="s">
        <v>120</v>
      </c>
      <c r="G57" s="174"/>
      <c r="H57" s="155" t="s">
        <v>34</v>
      </c>
      <c r="I57" s="155"/>
      <c r="J57" s="156"/>
      <c r="K57" s="183"/>
    </row>
    <row r="58" spans="1:11" ht="10.5" customHeight="1">
      <c r="A58" s="157" t="s">
        <v>28</v>
      </c>
      <c r="B58" s="169"/>
      <c r="C58" s="170"/>
      <c r="D58" s="154" t="s">
        <v>117</v>
      </c>
      <c r="E58" s="111"/>
      <c r="F58" s="175"/>
      <c r="G58" s="176"/>
      <c r="H58" s="147" t="s">
        <v>30</v>
      </c>
      <c r="I58" s="147" t="s">
        <v>1</v>
      </c>
      <c r="J58" s="147" t="s">
        <v>33</v>
      </c>
      <c r="K58" s="184"/>
    </row>
    <row r="59" spans="1:11" ht="10.5" customHeight="1">
      <c r="A59" s="153" t="s">
        <v>80</v>
      </c>
      <c r="B59" s="169"/>
      <c r="C59" s="170"/>
      <c r="D59" s="154" t="s">
        <v>118</v>
      </c>
      <c r="E59" s="111"/>
      <c r="F59" s="175"/>
      <c r="G59" s="176"/>
      <c r="H59" s="155" t="s">
        <v>66</v>
      </c>
      <c r="I59" s="155"/>
      <c r="J59" s="156"/>
      <c r="K59" s="184"/>
    </row>
    <row r="60" spans="1:11" ht="10.5" customHeight="1">
      <c r="A60" s="157" t="s">
        <v>0</v>
      </c>
      <c r="B60" s="169"/>
      <c r="C60" s="170"/>
      <c r="D60" s="111"/>
      <c r="E60" s="111"/>
      <c r="F60" s="175"/>
      <c r="G60" s="176"/>
      <c r="H60" s="147" t="s">
        <v>32</v>
      </c>
      <c r="I60" s="147" t="s">
        <v>29</v>
      </c>
      <c r="J60" s="147"/>
      <c r="K60" s="184"/>
    </row>
    <row r="61" spans="1:11" ht="10.5" customHeight="1">
      <c r="A61" s="127">
        <v>314</v>
      </c>
      <c r="B61" s="171"/>
      <c r="C61" s="172"/>
      <c r="D61" s="111"/>
      <c r="E61" s="111"/>
      <c r="F61" s="177"/>
      <c r="G61" s="178"/>
      <c r="H61" s="128">
        <v>43355</v>
      </c>
      <c r="I61" s="128"/>
      <c r="J61" s="124"/>
      <c r="K61" s="185"/>
    </row>
    <row r="62" spans="1:11" s="2" customFormat="1" ht="10.5" customHeight="1">
      <c r="A62" s="121" t="s">
        <v>22</v>
      </c>
      <c r="B62" s="165" t="s">
        <v>23</v>
      </c>
      <c r="C62" s="166"/>
      <c r="D62" s="165" t="s">
        <v>52</v>
      </c>
      <c r="E62" s="166"/>
      <c r="F62" s="165" t="s">
        <v>24</v>
      </c>
      <c r="G62" s="166"/>
      <c r="H62" s="165" t="s">
        <v>25</v>
      </c>
      <c r="I62" s="166"/>
      <c r="J62" s="121" t="s">
        <v>26</v>
      </c>
      <c r="K62" s="150" t="s">
        <v>27</v>
      </c>
    </row>
    <row r="63" spans="1:11" ht="10.5" customHeight="1">
      <c r="A63" s="124">
        <v>10</v>
      </c>
      <c r="B63" s="167" t="s">
        <v>122</v>
      </c>
      <c r="C63" s="168"/>
      <c r="D63" s="173" t="s">
        <v>121</v>
      </c>
      <c r="E63" s="174"/>
      <c r="F63" s="173" t="s">
        <v>123</v>
      </c>
      <c r="G63" s="174"/>
      <c r="H63" s="179" t="s">
        <v>64</v>
      </c>
      <c r="I63" s="180"/>
      <c r="J63" s="135" t="s">
        <v>37</v>
      </c>
      <c r="K63" s="183"/>
    </row>
    <row r="64" spans="1:11" ht="10.5" customHeight="1">
      <c r="A64" s="121" t="s">
        <v>28</v>
      </c>
      <c r="B64" s="169"/>
      <c r="C64" s="170"/>
      <c r="D64" s="175"/>
      <c r="E64" s="176"/>
      <c r="F64" s="175"/>
      <c r="G64" s="176"/>
      <c r="H64" s="121" t="s">
        <v>30</v>
      </c>
      <c r="I64" s="121" t="s">
        <v>1</v>
      </c>
      <c r="J64" s="121" t="s">
        <v>33</v>
      </c>
      <c r="K64" s="184"/>
    </row>
    <row r="65" spans="1:11" ht="10.5" customHeight="1">
      <c r="A65" s="125" t="s">
        <v>81</v>
      </c>
      <c r="B65" s="169"/>
      <c r="C65" s="170"/>
      <c r="D65" s="175"/>
      <c r="E65" s="176"/>
      <c r="F65" s="175"/>
      <c r="G65" s="176"/>
      <c r="H65" s="126" t="s">
        <v>66</v>
      </c>
      <c r="I65" s="126" t="s">
        <v>68</v>
      </c>
      <c r="J65" s="124" t="s">
        <v>69</v>
      </c>
      <c r="K65" s="184"/>
    </row>
    <row r="66" spans="1:11" ht="10.5" customHeight="1">
      <c r="A66" s="121" t="s">
        <v>0</v>
      </c>
      <c r="B66" s="169"/>
      <c r="C66" s="170"/>
      <c r="D66" s="175"/>
      <c r="E66" s="176"/>
      <c r="F66" s="175"/>
      <c r="G66" s="176"/>
      <c r="H66" s="121" t="s">
        <v>32</v>
      </c>
      <c r="I66" s="121" t="s">
        <v>29</v>
      </c>
      <c r="J66" s="121"/>
      <c r="K66" s="184"/>
    </row>
    <row r="67" spans="1:11" s="118" customFormat="1" ht="10.5" customHeight="1">
      <c r="A67" s="158">
        <v>315</v>
      </c>
      <c r="B67" s="171"/>
      <c r="C67" s="172"/>
      <c r="D67" s="177"/>
      <c r="E67" s="178"/>
      <c r="F67" s="177"/>
      <c r="G67" s="178"/>
      <c r="H67" s="159">
        <v>43355</v>
      </c>
      <c r="I67" s="159" t="s">
        <v>137</v>
      </c>
      <c r="J67" s="160"/>
      <c r="K67" s="185"/>
    </row>
    <row r="68" spans="1:11" s="48" customFormat="1" ht="13.5" customHeight="1">
      <c r="A68" s="136" t="s">
        <v>22</v>
      </c>
      <c r="B68" s="140" t="s">
        <v>2</v>
      </c>
      <c r="C68" s="141"/>
      <c r="D68" s="140" t="s">
        <v>52</v>
      </c>
      <c r="E68" s="137"/>
      <c r="F68" s="140" t="s">
        <v>24</v>
      </c>
      <c r="G68" s="137"/>
      <c r="H68" s="131" t="s">
        <v>25</v>
      </c>
      <c r="I68" s="131"/>
      <c r="J68" s="131" t="s">
        <v>26</v>
      </c>
      <c r="K68" s="132" t="s">
        <v>27</v>
      </c>
    </row>
    <row r="69" spans="1:11" s="48" customFormat="1" ht="12.75" customHeight="1">
      <c r="A69" s="138">
        <v>11</v>
      </c>
      <c r="B69" s="167" t="s">
        <v>124</v>
      </c>
      <c r="C69" s="168"/>
      <c r="D69" s="173" t="s">
        <v>125</v>
      </c>
      <c r="E69" s="174"/>
      <c r="F69" s="173" t="s">
        <v>126</v>
      </c>
      <c r="G69" s="174"/>
      <c r="H69" s="128" t="s">
        <v>34</v>
      </c>
      <c r="I69" s="128"/>
      <c r="J69" s="129"/>
      <c r="K69" s="183"/>
    </row>
    <row r="70" spans="1:11" s="48" customFormat="1" ht="12.75">
      <c r="A70" s="136" t="s">
        <v>28</v>
      </c>
      <c r="B70" s="169"/>
      <c r="C70" s="170"/>
      <c r="D70" s="175"/>
      <c r="E70" s="176"/>
      <c r="F70" s="175"/>
      <c r="G70" s="176"/>
      <c r="H70" s="131" t="s">
        <v>30</v>
      </c>
      <c r="I70" s="131" t="s">
        <v>1</v>
      </c>
      <c r="J70" s="131" t="s">
        <v>33</v>
      </c>
      <c r="K70" s="184"/>
    </row>
    <row r="71" spans="1:11" s="48" customFormat="1" ht="12.75">
      <c r="A71" s="138" t="s">
        <v>62</v>
      </c>
      <c r="B71" s="169"/>
      <c r="C71" s="170"/>
      <c r="D71" s="175"/>
      <c r="E71" s="176"/>
      <c r="F71" s="175"/>
      <c r="G71" s="176"/>
      <c r="H71" s="128" t="s">
        <v>66</v>
      </c>
      <c r="I71" s="128"/>
      <c r="J71" s="129"/>
      <c r="K71" s="184"/>
    </row>
    <row r="72" spans="1:11" s="48" customFormat="1" ht="12.75">
      <c r="A72" s="136" t="s">
        <v>0</v>
      </c>
      <c r="B72" s="169"/>
      <c r="C72" s="170"/>
      <c r="D72" s="175"/>
      <c r="E72" s="176"/>
      <c r="F72" s="175"/>
      <c r="G72" s="176"/>
      <c r="H72" s="131" t="s">
        <v>32</v>
      </c>
      <c r="I72" s="131" t="s">
        <v>29</v>
      </c>
      <c r="J72" s="139"/>
      <c r="K72" s="184"/>
    </row>
    <row r="73" spans="1:11" s="48" customFormat="1" ht="10.5" customHeight="1">
      <c r="A73" s="138">
        <v>411</v>
      </c>
      <c r="B73" s="171"/>
      <c r="C73" s="172"/>
      <c r="D73" s="177"/>
      <c r="E73" s="178"/>
      <c r="F73" s="177"/>
      <c r="G73" s="178"/>
      <c r="H73" s="128">
        <v>43355</v>
      </c>
      <c r="I73" s="128"/>
      <c r="J73" s="129"/>
      <c r="K73" s="185"/>
    </row>
    <row r="74" spans="1:11" s="48" customFormat="1" ht="10.5" customHeight="1">
      <c r="A74" s="121" t="s">
        <v>22</v>
      </c>
      <c r="B74" s="149" t="s">
        <v>23</v>
      </c>
      <c r="C74" s="150"/>
      <c r="D74" s="149" t="s">
        <v>52</v>
      </c>
      <c r="E74" s="150"/>
      <c r="F74" s="149" t="s">
        <v>24</v>
      </c>
      <c r="G74" s="150"/>
      <c r="H74" s="122" t="s">
        <v>25</v>
      </c>
      <c r="I74" s="122"/>
      <c r="J74" s="122" t="s">
        <v>26</v>
      </c>
      <c r="K74" s="123" t="s">
        <v>27</v>
      </c>
    </row>
    <row r="75" spans="1:11" s="48" customFormat="1" ht="10.5" customHeight="1">
      <c r="A75" s="124">
        <v>12</v>
      </c>
      <c r="B75" s="167" t="s">
        <v>127</v>
      </c>
      <c r="C75" s="168"/>
      <c r="D75" s="173" t="s">
        <v>128</v>
      </c>
      <c r="E75" s="174"/>
      <c r="F75" s="173" t="s">
        <v>132</v>
      </c>
      <c r="G75" s="174"/>
      <c r="H75" s="142" t="s">
        <v>64</v>
      </c>
      <c r="I75" s="143"/>
      <c r="J75" s="124" t="s">
        <v>130</v>
      </c>
      <c r="K75" s="115"/>
    </row>
    <row r="76" spans="1:11" s="48" customFormat="1" ht="12.75">
      <c r="A76" s="121" t="s">
        <v>28</v>
      </c>
      <c r="B76" s="169"/>
      <c r="C76" s="170"/>
      <c r="D76" s="175"/>
      <c r="E76" s="176"/>
      <c r="F76" s="175"/>
      <c r="G76" s="176"/>
      <c r="H76" s="121" t="s">
        <v>30</v>
      </c>
      <c r="I76" s="121" t="s">
        <v>1</v>
      </c>
      <c r="J76" s="121" t="s">
        <v>33</v>
      </c>
      <c r="K76" s="116"/>
    </row>
    <row r="77" spans="1:11" s="48" customFormat="1" ht="12.75">
      <c r="A77" s="125" t="s">
        <v>82</v>
      </c>
      <c r="B77" s="169"/>
      <c r="C77" s="170"/>
      <c r="D77" s="175"/>
      <c r="E77" s="176"/>
      <c r="F77" s="175"/>
      <c r="G77" s="176"/>
      <c r="H77" s="126" t="s">
        <v>66</v>
      </c>
      <c r="I77" s="126" t="s">
        <v>68</v>
      </c>
      <c r="J77" s="124" t="s">
        <v>69</v>
      </c>
      <c r="K77" s="116"/>
    </row>
    <row r="78" spans="1:11" s="48" customFormat="1" ht="12.75">
      <c r="A78" s="121" t="s">
        <v>0</v>
      </c>
      <c r="B78" s="169"/>
      <c r="C78" s="170"/>
      <c r="D78" s="175"/>
      <c r="E78" s="176"/>
      <c r="F78" s="175"/>
      <c r="G78" s="176"/>
      <c r="H78" s="121" t="s">
        <v>32</v>
      </c>
      <c r="I78" s="121" t="s">
        <v>29</v>
      </c>
      <c r="J78" s="121"/>
      <c r="K78" s="116"/>
    </row>
    <row r="79" spans="1:11" s="48" customFormat="1" ht="12.75">
      <c r="A79" s="127">
        <v>412</v>
      </c>
      <c r="B79" s="171"/>
      <c r="C79" s="172"/>
      <c r="D79" s="177"/>
      <c r="E79" s="178"/>
      <c r="F79" s="177"/>
      <c r="G79" s="178"/>
      <c r="H79" s="128" t="s">
        <v>129</v>
      </c>
      <c r="I79" s="128" t="s">
        <v>144</v>
      </c>
      <c r="J79" s="129"/>
      <c r="K79" s="117"/>
    </row>
    <row r="80" spans="1:11" s="48" customFormat="1" ht="10.5" customHeight="1">
      <c r="A80" s="136" t="s">
        <v>22</v>
      </c>
      <c r="B80" s="140" t="s">
        <v>2</v>
      </c>
      <c r="C80" s="141"/>
      <c r="D80" s="140" t="s">
        <v>52</v>
      </c>
      <c r="E80" s="137"/>
      <c r="F80" s="140" t="s">
        <v>24</v>
      </c>
      <c r="G80" s="137"/>
      <c r="H80" s="131" t="s">
        <v>25</v>
      </c>
      <c r="I80" s="131"/>
      <c r="J80" s="131" t="s">
        <v>26</v>
      </c>
      <c r="K80" s="132" t="s">
        <v>27</v>
      </c>
    </row>
    <row r="81" spans="1:11" s="48" customFormat="1" ht="10.5" customHeight="1">
      <c r="A81" s="138">
        <v>13</v>
      </c>
      <c r="B81" s="167" t="s">
        <v>131</v>
      </c>
      <c r="C81" s="168"/>
      <c r="D81" s="173" t="s">
        <v>134</v>
      </c>
      <c r="E81" s="174"/>
      <c r="F81" s="173" t="s">
        <v>133</v>
      </c>
      <c r="G81" s="174"/>
      <c r="H81" s="128" t="s">
        <v>64</v>
      </c>
      <c r="I81" s="128"/>
      <c r="J81" s="129" t="s">
        <v>136</v>
      </c>
      <c r="K81" s="183"/>
    </row>
    <row r="82" spans="1:11" s="48" customFormat="1" ht="12.75">
      <c r="A82" s="136" t="s">
        <v>28</v>
      </c>
      <c r="B82" s="169"/>
      <c r="C82" s="170"/>
      <c r="D82" s="175"/>
      <c r="E82" s="176"/>
      <c r="F82" s="175"/>
      <c r="G82" s="176"/>
      <c r="H82" s="131" t="s">
        <v>30</v>
      </c>
      <c r="I82" s="131" t="s">
        <v>1</v>
      </c>
      <c r="J82" s="131" t="s">
        <v>33</v>
      </c>
      <c r="K82" s="184"/>
    </row>
    <row r="83" spans="1:11" s="48" customFormat="1" ht="12.75">
      <c r="A83" s="138" t="s">
        <v>83</v>
      </c>
      <c r="B83" s="169"/>
      <c r="C83" s="170"/>
      <c r="D83" s="175"/>
      <c r="E83" s="176"/>
      <c r="F83" s="175"/>
      <c r="G83" s="176"/>
      <c r="H83" s="128" t="s">
        <v>66</v>
      </c>
      <c r="I83" s="128" t="s">
        <v>68</v>
      </c>
      <c r="J83" s="129" t="s">
        <v>69</v>
      </c>
      <c r="K83" s="184"/>
    </row>
    <row r="84" spans="1:11" s="48" customFormat="1" ht="22.5" customHeight="1">
      <c r="A84" s="136" t="s">
        <v>0</v>
      </c>
      <c r="B84" s="169"/>
      <c r="C84" s="170"/>
      <c r="D84" s="175"/>
      <c r="E84" s="176"/>
      <c r="F84" s="175"/>
      <c r="G84" s="176"/>
      <c r="H84" s="131" t="s">
        <v>32</v>
      </c>
      <c r="I84" s="131" t="s">
        <v>29</v>
      </c>
      <c r="J84" s="139"/>
      <c r="K84" s="184"/>
    </row>
    <row r="85" spans="1:11" s="48" customFormat="1" ht="18.75" customHeight="1">
      <c r="A85" s="136">
        <v>413</v>
      </c>
      <c r="B85" s="109"/>
      <c r="C85" s="194"/>
      <c r="D85" s="108"/>
      <c r="E85" s="195"/>
      <c r="F85" s="113"/>
      <c r="G85" s="195"/>
      <c r="H85" s="140" t="s">
        <v>135</v>
      </c>
      <c r="I85" s="140" t="s">
        <v>144</v>
      </c>
      <c r="J85" s="197"/>
      <c r="K85" s="117"/>
    </row>
    <row r="86" spans="1:11" s="48" customFormat="1" ht="12.75">
      <c r="A86" s="119" t="s">
        <v>7</v>
      </c>
      <c r="B86" s="186" t="s">
        <v>4</v>
      </c>
      <c r="C86" s="196"/>
      <c r="D86" s="196"/>
      <c r="E86" s="187"/>
      <c r="F86" s="187"/>
      <c r="G86" s="187"/>
      <c r="H86" s="187"/>
      <c r="I86" s="187"/>
      <c r="J86" s="187"/>
      <c r="K86" s="188"/>
    </row>
    <row r="87" spans="1:11" s="48" customFormat="1" ht="12.75">
      <c r="A87" s="161" t="s">
        <v>5</v>
      </c>
      <c r="B87" s="191" t="s">
        <v>8</v>
      </c>
      <c r="C87" s="192"/>
      <c r="D87" s="192"/>
      <c r="E87" s="192"/>
      <c r="F87" s="192"/>
      <c r="G87" s="192"/>
      <c r="H87" s="192"/>
      <c r="I87" s="192"/>
      <c r="J87" s="192"/>
      <c r="K87" s="193"/>
    </row>
    <row r="88" spans="1:11" s="48" customFormat="1" ht="12.75">
      <c r="A88" s="131" t="s">
        <v>22</v>
      </c>
      <c r="B88" s="181" t="s">
        <v>2</v>
      </c>
      <c r="C88" s="182"/>
      <c r="D88" s="181" t="s">
        <v>52</v>
      </c>
      <c r="E88" s="182"/>
      <c r="F88" s="181" t="s">
        <v>24</v>
      </c>
      <c r="G88" s="182"/>
      <c r="H88" s="181" t="s">
        <v>25</v>
      </c>
      <c r="I88" s="182"/>
      <c r="J88" s="131" t="s">
        <v>26</v>
      </c>
      <c r="K88" s="131" t="s">
        <v>27</v>
      </c>
    </row>
    <row r="89" spans="1:11" s="48" customFormat="1" ht="12.75">
      <c r="A89" s="124">
        <v>14</v>
      </c>
      <c r="B89" s="167" t="s">
        <v>59</v>
      </c>
      <c r="C89" s="168"/>
      <c r="D89" s="173" t="s">
        <v>88</v>
      </c>
      <c r="E89" s="174"/>
      <c r="F89" s="173" t="s">
        <v>60</v>
      </c>
      <c r="G89" s="174"/>
      <c r="H89" s="179" t="s">
        <v>34</v>
      </c>
      <c r="I89" s="180"/>
      <c r="J89" s="124"/>
      <c r="K89" s="183"/>
    </row>
    <row r="90" spans="1:11" s="48" customFormat="1" ht="12.75">
      <c r="A90" s="131" t="s">
        <v>28</v>
      </c>
      <c r="B90" s="169"/>
      <c r="C90" s="170"/>
      <c r="D90" s="175"/>
      <c r="E90" s="176"/>
      <c r="F90" s="175"/>
      <c r="G90" s="176"/>
      <c r="H90" s="131" t="s">
        <v>30</v>
      </c>
      <c r="I90" s="131" t="s">
        <v>1</v>
      </c>
      <c r="J90" s="131" t="s">
        <v>33</v>
      </c>
      <c r="K90" s="184"/>
    </row>
    <row r="91" spans="1:11" s="48" customFormat="1" ht="12.75">
      <c r="A91" s="125" t="s">
        <v>63</v>
      </c>
      <c r="B91" s="169"/>
      <c r="C91" s="170"/>
      <c r="D91" s="175"/>
      <c r="E91" s="176"/>
      <c r="F91" s="175"/>
      <c r="G91" s="176"/>
      <c r="H91" s="126" t="s">
        <v>66</v>
      </c>
      <c r="I91" s="126"/>
      <c r="J91" s="124"/>
      <c r="K91" s="184"/>
    </row>
    <row r="92" spans="1:11" s="48" customFormat="1" ht="12.75">
      <c r="A92" s="131" t="s">
        <v>0</v>
      </c>
      <c r="B92" s="169"/>
      <c r="C92" s="170"/>
      <c r="D92" s="175"/>
      <c r="E92" s="176"/>
      <c r="F92" s="175"/>
      <c r="G92" s="176"/>
      <c r="H92" s="131" t="s">
        <v>32</v>
      </c>
      <c r="I92" s="131" t="s">
        <v>29</v>
      </c>
      <c r="J92" s="131"/>
      <c r="K92" s="184"/>
    </row>
    <row r="93" spans="1:11" s="48" customFormat="1" ht="12.75">
      <c r="A93" s="127">
        <v>511</v>
      </c>
      <c r="B93" s="171"/>
      <c r="C93" s="172"/>
      <c r="D93" s="177"/>
      <c r="E93" s="178"/>
      <c r="F93" s="177"/>
      <c r="G93" s="178"/>
      <c r="H93" s="128">
        <v>43355</v>
      </c>
      <c r="I93" s="126"/>
      <c r="J93" s="124"/>
      <c r="K93" s="185"/>
    </row>
    <row r="94" spans="1:11" s="48" customFormat="1" ht="12.75">
      <c r="A94" s="162" t="s">
        <v>22</v>
      </c>
      <c r="B94" s="165" t="s">
        <v>23</v>
      </c>
      <c r="C94" s="166"/>
      <c r="D94" s="165" t="s">
        <v>52</v>
      </c>
      <c r="E94" s="166"/>
      <c r="F94" s="165" t="s">
        <v>24</v>
      </c>
      <c r="G94" s="166"/>
      <c r="H94" s="165" t="s">
        <v>25</v>
      </c>
      <c r="I94" s="166"/>
      <c r="J94" s="121" t="s">
        <v>26</v>
      </c>
      <c r="K94" s="150" t="s">
        <v>27</v>
      </c>
    </row>
    <row r="95" spans="1:11" s="48" customFormat="1" ht="12.75">
      <c r="A95" s="124">
        <v>15</v>
      </c>
      <c r="B95" s="167" t="s">
        <v>85</v>
      </c>
      <c r="C95" s="168"/>
      <c r="D95" s="173" t="s">
        <v>86</v>
      </c>
      <c r="E95" s="174"/>
      <c r="F95" s="173" t="s">
        <v>87</v>
      </c>
      <c r="G95" s="174"/>
      <c r="H95" s="179" t="s">
        <v>64</v>
      </c>
      <c r="I95" s="180"/>
      <c r="J95" s="135" t="s">
        <v>37</v>
      </c>
      <c r="K95" s="183"/>
    </row>
    <row r="96" spans="1:11" s="48" customFormat="1" ht="12.75">
      <c r="A96" s="121" t="s">
        <v>28</v>
      </c>
      <c r="B96" s="169"/>
      <c r="C96" s="170"/>
      <c r="D96" s="175"/>
      <c r="E96" s="176"/>
      <c r="F96" s="175"/>
      <c r="G96" s="176"/>
      <c r="H96" s="121" t="s">
        <v>30</v>
      </c>
      <c r="I96" s="121" t="s">
        <v>1</v>
      </c>
      <c r="J96" s="121" t="s">
        <v>33</v>
      </c>
      <c r="K96" s="184"/>
    </row>
    <row r="97" spans="1:22" s="48" customFormat="1" ht="12.75">
      <c r="A97" s="125" t="s">
        <v>89</v>
      </c>
      <c r="B97" s="169"/>
      <c r="C97" s="170"/>
      <c r="D97" s="175"/>
      <c r="E97" s="176"/>
      <c r="F97" s="175"/>
      <c r="G97" s="176"/>
      <c r="H97" s="126" t="s">
        <v>66</v>
      </c>
      <c r="I97" s="126" t="s">
        <v>68</v>
      </c>
      <c r="J97" s="124" t="s">
        <v>66</v>
      </c>
      <c r="K97" s="184"/>
    </row>
    <row r="98" spans="1:22" s="48" customFormat="1" ht="12.75">
      <c r="A98" s="121" t="s">
        <v>0</v>
      </c>
      <c r="B98" s="169"/>
      <c r="C98" s="170"/>
      <c r="D98" s="175"/>
      <c r="E98" s="176"/>
      <c r="F98" s="175"/>
      <c r="G98" s="176"/>
      <c r="H98" s="121" t="s">
        <v>32</v>
      </c>
      <c r="I98" s="121" t="s">
        <v>29</v>
      </c>
      <c r="J98" s="121"/>
      <c r="K98" s="184"/>
    </row>
    <row r="99" spans="1:22" s="48" customFormat="1" ht="12.75">
      <c r="A99" s="127">
        <v>512</v>
      </c>
      <c r="B99" s="171"/>
      <c r="C99" s="172"/>
      <c r="D99" s="177"/>
      <c r="E99" s="178"/>
      <c r="F99" s="177"/>
      <c r="G99" s="178"/>
      <c r="H99" s="128">
        <v>43355</v>
      </c>
      <c r="I99" s="128" t="s">
        <v>137</v>
      </c>
      <c r="J99" s="124"/>
      <c r="K99" s="185"/>
    </row>
    <row r="100" spans="1:22" s="48" customFormat="1" ht="12.75">
      <c r="A100" s="151" t="s">
        <v>22</v>
      </c>
      <c r="B100" s="189" t="s">
        <v>23</v>
      </c>
      <c r="C100" s="190"/>
      <c r="D100" s="189" t="s">
        <v>52</v>
      </c>
      <c r="E100" s="190"/>
      <c r="F100" s="189" t="s">
        <v>24</v>
      </c>
      <c r="G100" s="190"/>
      <c r="H100" s="189" t="s">
        <v>25</v>
      </c>
      <c r="I100" s="190"/>
      <c r="J100" s="151" t="s">
        <v>26</v>
      </c>
      <c r="K100" s="152" t="s">
        <v>27</v>
      </c>
    </row>
    <row r="101" spans="1:22" s="48" customFormat="1" ht="12.75">
      <c r="A101" s="153">
        <v>16</v>
      </c>
      <c r="B101" s="167" t="s">
        <v>90</v>
      </c>
      <c r="C101" s="168"/>
      <c r="D101" s="111" t="s">
        <v>93</v>
      </c>
      <c r="E101" s="111" t="s">
        <v>91</v>
      </c>
      <c r="F101" s="173" t="s">
        <v>94</v>
      </c>
      <c r="G101" s="174"/>
      <c r="H101" s="155" t="s">
        <v>34</v>
      </c>
      <c r="I101" s="155"/>
      <c r="J101" s="156"/>
      <c r="K101" s="183"/>
    </row>
    <row r="102" spans="1:22" s="48" customFormat="1" ht="12.75">
      <c r="A102" s="157" t="s">
        <v>28</v>
      </c>
      <c r="B102" s="169"/>
      <c r="C102" s="170"/>
      <c r="D102" s="111" t="s">
        <v>92</v>
      </c>
      <c r="E102" s="111"/>
      <c r="F102" s="175"/>
      <c r="G102" s="176"/>
      <c r="H102" s="147" t="s">
        <v>30</v>
      </c>
      <c r="I102" s="147" t="s">
        <v>1</v>
      </c>
      <c r="J102" s="147" t="s">
        <v>33</v>
      </c>
      <c r="K102" s="184"/>
    </row>
    <row r="103" spans="1:22" s="48" customFormat="1" ht="12.75">
      <c r="A103" s="153" t="s">
        <v>95</v>
      </c>
      <c r="B103" s="169"/>
      <c r="C103" s="170"/>
      <c r="D103" s="111"/>
      <c r="E103" s="111"/>
      <c r="F103" s="175"/>
      <c r="G103" s="176"/>
      <c r="H103" s="155" t="s">
        <v>66</v>
      </c>
      <c r="I103" s="155"/>
      <c r="J103" s="156"/>
      <c r="K103" s="184"/>
    </row>
    <row r="104" spans="1:22" s="48" customFormat="1" ht="12.75">
      <c r="A104" s="157" t="s">
        <v>0</v>
      </c>
      <c r="B104" s="169"/>
      <c r="C104" s="170"/>
      <c r="D104" s="111"/>
      <c r="E104" s="111"/>
      <c r="F104" s="175"/>
      <c r="G104" s="176"/>
      <c r="H104" s="147" t="s">
        <v>32</v>
      </c>
      <c r="I104" s="147" t="s">
        <v>29</v>
      </c>
      <c r="J104" s="147"/>
      <c r="K104" s="184"/>
    </row>
    <row r="105" spans="1:22" s="48" customFormat="1" ht="12.75">
      <c r="A105" s="127">
        <v>513</v>
      </c>
      <c r="B105" s="171"/>
      <c r="C105" s="172"/>
      <c r="D105" s="111"/>
      <c r="E105" s="111"/>
      <c r="F105" s="177"/>
      <c r="G105" s="178"/>
      <c r="H105" s="128">
        <v>43355</v>
      </c>
      <c r="I105" s="128"/>
      <c r="J105" s="124"/>
      <c r="K105" s="185"/>
    </row>
    <row r="106" spans="1:22" s="48" customFormat="1" ht="12.75">
      <c r="A106" s="121" t="s">
        <v>22</v>
      </c>
      <c r="B106" s="165" t="s">
        <v>23</v>
      </c>
      <c r="C106" s="166"/>
      <c r="D106" s="165" t="s">
        <v>52</v>
      </c>
      <c r="E106" s="166"/>
      <c r="F106" s="165" t="s">
        <v>24</v>
      </c>
      <c r="G106" s="166"/>
      <c r="H106" s="165" t="s">
        <v>25</v>
      </c>
      <c r="I106" s="166"/>
      <c r="J106" s="121" t="s">
        <v>26</v>
      </c>
      <c r="K106" s="150" t="s">
        <v>27</v>
      </c>
    </row>
    <row r="107" spans="1:22" s="48" customFormat="1" ht="12.75">
      <c r="A107" s="124">
        <v>17</v>
      </c>
      <c r="B107" s="167" t="s">
        <v>96</v>
      </c>
      <c r="C107" s="168"/>
      <c r="D107" s="173" t="s">
        <v>97</v>
      </c>
      <c r="E107" s="174"/>
      <c r="F107" s="173" t="s">
        <v>98</v>
      </c>
      <c r="G107" s="174"/>
      <c r="H107" s="179" t="s">
        <v>64</v>
      </c>
      <c r="I107" s="180"/>
      <c r="J107" s="135" t="s">
        <v>37</v>
      </c>
      <c r="K107" s="183"/>
    </row>
    <row r="108" spans="1:22" ht="12.75">
      <c r="A108" s="121" t="s">
        <v>28</v>
      </c>
      <c r="B108" s="169"/>
      <c r="C108" s="170"/>
      <c r="D108" s="175"/>
      <c r="E108" s="176"/>
      <c r="F108" s="175"/>
      <c r="G108" s="176"/>
      <c r="H108" s="121" t="s">
        <v>30</v>
      </c>
      <c r="I108" s="121" t="s">
        <v>1</v>
      </c>
      <c r="J108" s="121" t="s">
        <v>33</v>
      </c>
      <c r="K108" s="184"/>
    </row>
    <row r="109" spans="1:22" ht="12.75">
      <c r="A109" s="125" t="s">
        <v>99</v>
      </c>
      <c r="B109" s="169"/>
      <c r="C109" s="170"/>
      <c r="D109" s="175"/>
      <c r="E109" s="176"/>
      <c r="F109" s="175"/>
      <c r="G109" s="176"/>
      <c r="H109" s="126" t="s">
        <v>69</v>
      </c>
      <c r="I109" s="126" t="s">
        <v>68</v>
      </c>
      <c r="J109" s="124" t="s">
        <v>66</v>
      </c>
      <c r="K109" s="184"/>
    </row>
    <row r="110" spans="1:22" ht="12.75">
      <c r="A110" s="121" t="s">
        <v>0</v>
      </c>
      <c r="B110" s="169"/>
      <c r="C110" s="170"/>
      <c r="D110" s="175"/>
      <c r="E110" s="176"/>
      <c r="F110" s="175"/>
      <c r="G110" s="176"/>
      <c r="H110" s="121" t="s">
        <v>32</v>
      </c>
      <c r="I110" s="121" t="s">
        <v>29</v>
      </c>
      <c r="J110" s="121"/>
      <c r="K110" s="184"/>
    </row>
    <row r="111" spans="1:22" ht="12.75">
      <c r="A111" s="127">
        <v>514</v>
      </c>
      <c r="B111" s="171"/>
      <c r="C111" s="172"/>
      <c r="D111" s="177"/>
      <c r="E111" s="178"/>
      <c r="F111" s="177"/>
      <c r="G111" s="178"/>
      <c r="H111" s="126">
        <v>43355</v>
      </c>
      <c r="I111" s="126">
        <v>43446</v>
      </c>
      <c r="J111" s="124"/>
      <c r="K111" s="185"/>
    </row>
    <row r="112" spans="1:22" ht="12.75">
      <c r="A112" s="131" t="s">
        <v>22</v>
      </c>
      <c r="B112" s="181" t="s">
        <v>2</v>
      </c>
      <c r="C112" s="182"/>
      <c r="D112" s="181" t="s">
        <v>52</v>
      </c>
      <c r="E112" s="182"/>
      <c r="F112" s="181" t="s">
        <v>24</v>
      </c>
      <c r="G112" s="182"/>
      <c r="H112" s="181" t="s">
        <v>25</v>
      </c>
      <c r="I112" s="182"/>
      <c r="J112" s="131" t="s">
        <v>26</v>
      </c>
      <c r="K112" s="131" t="s">
        <v>27</v>
      </c>
      <c r="L112" s="2"/>
      <c r="S112" s="2"/>
      <c r="T112" s="2"/>
      <c r="U112" s="2"/>
      <c r="V112" s="2"/>
    </row>
    <row r="113" spans="1:22" ht="12.75">
      <c r="A113" s="124">
        <v>18</v>
      </c>
      <c r="B113" s="167" t="s">
        <v>138</v>
      </c>
      <c r="C113" s="168"/>
      <c r="D113" s="173" t="s">
        <v>139</v>
      </c>
      <c r="E113" s="174"/>
      <c r="F113" s="173" t="s">
        <v>140</v>
      </c>
      <c r="G113" s="174"/>
      <c r="H113" s="179" t="s">
        <v>34</v>
      </c>
      <c r="I113" s="180"/>
      <c r="J113" s="124"/>
      <c r="K113" s="183"/>
      <c r="L113" s="2"/>
      <c r="S113" s="2"/>
      <c r="T113" s="2"/>
      <c r="U113" s="2"/>
      <c r="V113" s="2"/>
    </row>
    <row r="114" spans="1:22" ht="12.75">
      <c r="A114" s="131" t="s">
        <v>28</v>
      </c>
      <c r="B114" s="169"/>
      <c r="C114" s="170"/>
      <c r="D114" s="175"/>
      <c r="E114" s="176"/>
      <c r="F114" s="175"/>
      <c r="G114" s="176"/>
      <c r="H114" s="131" t="s">
        <v>30</v>
      </c>
      <c r="I114" s="131" t="s">
        <v>1</v>
      </c>
      <c r="J114" s="131" t="s">
        <v>33</v>
      </c>
      <c r="K114" s="184"/>
      <c r="L114" s="2"/>
      <c r="S114" s="2"/>
      <c r="T114" s="2"/>
      <c r="U114" s="2"/>
      <c r="V114" s="2"/>
    </row>
    <row r="115" spans="1:22" ht="12.75">
      <c r="A115" s="125" t="s">
        <v>100</v>
      </c>
      <c r="B115" s="169"/>
      <c r="C115" s="170"/>
      <c r="D115" s="175"/>
      <c r="E115" s="176"/>
      <c r="F115" s="175"/>
      <c r="G115" s="176"/>
      <c r="H115" s="126" t="s">
        <v>66</v>
      </c>
      <c r="I115" s="126"/>
      <c r="J115" s="124"/>
      <c r="K115" s="184"/>
      <c r="L115" s="2"/>
      <c r="S115" s="2"/>
      <c r="T115" s="2"/>
      <c r="U115" s="2"/>
      <c r="V115" s="2"/>
    </row>
    <row r="116" spans="1:22" ht="12.75">
      <c r="A116" s="131" t="s">
        <v>0</v>
      </c>
      <c r="B116" s="169"/>
      <c r="C116" s="170"/>
      <c r="D116" s="175"/>
      <c r="E116" s="176"/>
      <c r="F116" s="175"/>
      <c r="G116" s="176"/>
      <c r="H116" s="131" t="s">
        <v>32</v>
      </c>
      <c r="I116" s="131" t="s">
        <v>29</v>
      </c>
      <c r="J116" s="131"/>
      <c r="K116" s="184"/>
      <c r="L116" s="2"/>
      <c r="S116" s="2"/>
      <c r="T116" s="2"/>
      <c r="U116" s="2"/>
      <c r="V116" s="2"/>
    </row>
    <row r="117" spans="1:22" ht="12.75">
      <c r="A117" s="127">
        <v>515</v>
      </c>
      <c r="B117" s="171"/>
      <c r="C117" s="172"/>
      <c r="D117" s="177"/>
      <c r="E117" s="178"/>
      <c r="F117" s="177"/>
      <c r="G117" s="178"/>
      <c r="H117" s="128">
        <v>43355</v>
      </c>
      <c r="I117" s="126"/>
      <c r="J117" s="124"/>
      <c r="K117" s="185"/>
      <c r="L117" s="2"/>
      <c r="S117" s="2"/>
      <c r="T117" s="2"/>
      <c r="U117" s="2"/>
      <c r="V117" s="2"/>
    </row>
    <row r="118" spans="1:22" ht="12.75">
      <c r="A118" s="162" t="s">
        <v>22</v>
      </c>
      <c r="B118" s="165" t="s">
        <v>23</v>
      </c>
      <c r="C118" s="166"/>
      <c r="D118" s="165" t="s">
        <v>52</v>
      </c>
      <c r="E118" s="166"/>
      <c r="F118" s="165" t="s">
        <v>24</v>
      </c>
      <c r="G118" s="166"/>
      <c r="H118" s="165" t="s">
        <v>25</v>
      </c>
      <c r="I118" s="166"/>
      <c r="J118" s="121" t="s">
        <v>26</v>
      </c>
      <c r="K118" s="150" t="s">
        <v>27</v>
      </c>
      <c r="L118" s="2"/>
      <c r="S118" s="2"/>
      <c r="T118" s="2"/>
      <c r="U118" s="2"/>
      <c r="V118" s="2"/>
    </row>
    <row r="119" spans="1:22" ht="12.75">
      <c r="A119" s="124">
        <v>19</v>
      </c>
      <c r="B119" s="167" t="s">
        <v>141</v>
      </c>
      <c r="C119" s="168"/>
      <c r="D119" s="173" t="s">
        <v>142</v>
      </c>
      <c r="E119" s="174"/>
      <c r="F119" s="173" t="s">
        <v>143</v>
      </c>
      <c r="G119" s="174"/>
      <c r="H119" s="179" t="s">
        <v>34</v>
      </c>
      <c r="I119" s="180"/>
      <c r="J119" s="135"/>
      <c r="K119" s="183"/>
      <c r="L119" s="2"/>
      <c r="S119" s="2"/>
      <c r="T119" s="2"/>
      <c r="U119" s="2"/>
      <c r="V119" s="2"/>
    </row>
    <row r="120" spans="1:22" ht="12.75">
      <c r="A120" s="121" t="s">
        <v>28</v>
      </c>
      <c r="B120" s="169"/>
      <c r="C120" s="170"/>
      <c r="D120" s="175"/>
      <c r="E120" s="176"/>
      <c r="F120" s="175"/>
      <c r="G120" s="176"/>
      <c r="H120" s="121" t="s">
        <v>30</v>
      </c>
      <c r="I120" s="121" t="s">
        <v>1</v>
      </c>
      <c r="J120" s="121" t="s">
        <v>33</v>
      </c>
      <c r="K120" s="184"/>
      <c r="L120" s="2"/>
      <c r="S120" s="2"/>
      <c r="T120" s="2"/>
      <c r="U120" s="2"/>
      <c r="V120" s="2"/>
    </row>
    <row r="121" spans="1:22" ht="12.75">
      <c r="A121" s="125" t="s">
        <v>101</v>
      </c>
      <c r="B121" s="169"/>
      <c r="C121" s="170"/>
      <c r="D121" s="175"/>
      <c r="E121" s="176"/>
      <c r="F121" s="175"/>
      <c r="G121" s="176"/>
      <c r="H121" s="126" t="s">
        <v>68</v>
      </c>
      <c r="I121" s="126"/>
      <c r="J121" s="124"/>
      <c r="K121" s="184"/>
      <c r="L121" s="2"/>
      <c r="S121" s="2"/>
      <c r="T121" s="2"/>
      <c r="U121" s="2"/>
      <c r="V121" s="2"/>
    </row>
    <row r="122" spans="1:22" ht="12.75">
      <c r="A122" s="121" t="s">
        <v>0</v>
      </c>
      <c r="B122" s="169"/>
      <c r="C122" s="170"/>
      <c r="D122" s="175"/>
      <c r="E122" s="176"/>
      <c r="F122" s="175"/>
      <c r="G122" s="176"/>
      <c r="H122" s="121" t="s">
        <v>32</v>
      </c>
      <c r="I122" s="121" t="s">
        <v>29</v>
      </c>
      <c r="J122" s="121"/>
      <c r="K122" s="184"/>
      <c r="L122" s="2"/>
      <c r="S122" s="2"/>
      <c r="T122" s="2"/>
      <c r="U122" s="2"/>
      <c r="V122" s="2"/>
    </row>
    <row r="123" spans="1:22" ht="12.75">
      <c r="A123" s="127">
        <v>516</v>
      </c>
      <c r="B123" s="171"/>
      <c r="C123" s="172"/>
      <c r="D123" s="177"/>
      <c r="E123" s="178"/>
      <c r="F123" s="177"/>
      <c r="G123" s="178"/>
      <c r="H123" s="128">
        <v>43355</v>
      </c>
      <c r="I123" s="128"/>
      <c r="J123" s="124"/>
      <c r="K123" s="185"/>
      <c r="L123" s="2"/>
      <c r="S123" s="2"/>
      <c r="T123" s="2"/>
      <c r="U123" s="2"/>
      <c r="V123" s="2"/>
    </row>
    <row r="124" spans="1:22" ht="12.75">
      <c r="A124" s="131" t="s">
        <v>22</v>
      </c>
      <c r="B124" s="181" t="s">
        <v>2</v>
      </c>
      <c r="C124" s="182"/>
      <c r="D124" s="181" t="s">
        <v>52</v>
      </c>
      <c r="E124" s="182"/>
      <c r="F124" s="181" t="s">
        <v>24</v>
      </c>
      <c r="G124" s="182"/>
      <c r="H124" s="181" t="s">
        <v>25</v>
      </c>
      <c r="I124" s="182"/>
      <c r="J124" s="131" t="s">
        <v>26</v>
      </c>
      <c r="K124" s="131" t="s">
        <v>27</v>
      </c>
    </row>
    <row r="125" spans="1:22" ht="12.75">
      <c r="A125" s="124">
        <v>20</v>
      </c>
      <c r="B125" s="167" t="s">
        <v>147</v>
      </c>
      <c r="C125" s="168"/>
      <c r="D125" s="173" t="s">
        <v>148</v>
      </c>
      <c r="E125" s="174"/>
      <c r="F125" s="173" t="s">
        <v>149</v>
      </c>
      <c r="G125" s="174"/>
      <c r="H125" s="198" t="s">
        <v>34</v>
      </c>
      <c r="I125" s="199"/>
      <c r="J125" s="124"/>
      <c r="K125" s="183"/>
    </row>
    <row r="126" spans="1:22" ht="12.75">
      <c r="A126" s="131" t="s">
        <v>28</v>
      </c>
      <c r="B126" s="169"/>
      <c r="C126" s="170"/>
      <c r="D126" s="175"/>
      <c r="E126" s="176"/>
      <c r="F126" s="175"/>
      <c r="G126" s="176"/>
      <c r="H126" s="131" t="s">
        <v>30</v>
      </c>
      <c r="I126" s="131" t="s">
        <v>1</v>
      </c>
      <c r="J126" s="131" t="s">
        <v>33</v>
      </c>
      <c r="K126" s="184"/>
    </row>
    <row r="127" spans="1:22" ht="12.75">
      <c r="A127" s="125" t="s">
        <v>145</v>
      </c>
      <c r="B127" s="169"/>
      <c r="C127" s="170"/>
      <c r="D127" s="175"/>
      <c r="E127" s="176"/>
      <c r="F127" s="175"/>
      <c r="G127" s="176"/>
      <c r="H127" s="126" t="s">
        <v>66</v>
      </c>
      <c r="I127" s="126"/>
      <c r="J127" s="124"/>
      <c r="K127" s="184"/>
    </row>
    <row r="128" spans="1:22" ht="12.75">
      <c r="A128" s="131" t="s">
        <v>0</v>
      </c>
      <c r="B128" s="169"/>
      <c r="C128" s="170"/>
      <c r="D128" s="175"/>
      <c r="E128" s="176"/>
      <c r="F128" s="175"/>
      <c r="G128" s="176"/>
      <c r="H128" s="131" t="s">
        <v>32</v>
      </c>
      <c r="I128" s="131" t="s">
        <v>29</v>
      </c>
      <c r="J128" s="131"/>
      <c r="K128" s="184"/>
    </row>
    <row r="129" spans="1:11" ht="12.75">
      <c r="A129" s="127">
        <v>611</v>
      </c>
      <c r="B129" s="171"/>
      <c r="C129" s="172"/>
      <c r="D129" s="177"/>
      <c r="E129" s="178"/>
      <c r="F129" s="177"/>
      <c r="G129" s="178"/>
      <c r="H129" s="128">
        <v>43355</v>
      </c>
      <c r="I129" s="126"/>
      <c r="J129" s="124"/>
      <c r="K129" s="185"/>
    </row>
    <row r="130" spans="1:11" ht="12.75">
      <c r="A130" s="162" t="s">
        <v>22</v>
      </c>
      <c r="B130" s="165" t="s">
        <v>23</v>
      </c>
      <c r="C130" s="166"/>
      <c r="D130" s="165" t="s">
        <v>52</v>
      </c>
      <c r="E130" s="166"/>
      <c r="F130" s="165" t="s">
        <v>24</v>
      </c>
      <c r="G130" s="166"/>
      <c r="H130" s="165" t="s">
        <v>25</v>
      </c>
      <c r="I130" s="166"/>
      <c r="J130" s="121" t="s">
        <v>26</v>
      </c>
      <c r="K130" s="150" t="s">
        <v>27</v>
      </c>
    </row>
    <row r="131" spans="1:11" ht="12.75">
      <c r="A131" s="124">
        <v>21</v>
      </c>
      <c r="B131" s="167" t="s">
        <v>153</v>
      </c>
      <c r="C131" s="168"/>
      <c r="D131" s="173" t="s">
        <v>150</v>
      </c>
      <c r="E131" s="174"/>
      <c r="F131" s="173" t="s">
        <v>151</v>
      </c>
      <c r="G131" s="174"/>
      <c r="H131" s="179" t="s">
        <v>34</v>
      </c>
      <c r="I131" s="180"/>
      <c r="J131" s="135"/>
      <c r="K131" s="183"/>
    </row>
    <row r="132" spans="1:11" ht="12.75">
      <c r="A132" s="121" t="s">
        <v>28</v>
      </c>
      <c r="B132" s="169"/>
      <c r="C132" s="170"/>
      <c r="D132" s="175"/>
      <c r="E132" s="176"/>
      <c r="F132" s="175"/>
      <c r="G132" s="176"/>
      <c r="H132" s="121" t="s">
        <v>30</v>
      </c>
      <c r="I132" s="121" t="s">
        <v>1</v>
      </c>
      <c r="J132" s="121" t="s">
        <v>33</v>
      </c>
      <c r="K132" s="184"/>
    </row>
    <row r="133" spans="1:11" ht="12.75">
      <c r="A133" s="125" t="s">
        <v>146</v>
      </c>
      <c r="B133" s="169"/>
      <c r="C133" s="170"/>
      <c r="D133" s="175"/>
      <c r="E133" s="176"/>
      <c r="F133" s="175"/>
      <c r="G133" s="176"/>
      <c r="H133" s="126" t="s">
        <v>68</v>
      </c>
      <c r="I133" s="126"/>
      <c r="J133" s="124"/>
      <c r="K133" s="184"/>
    </row>
    <row r="134" spans="1:11" ht="12.75">
      <c r="A134" s="121" t="s">
        <v>0</v>
      </c>
      <c r="B134" s="169"/>
      <c r="C134" s="170"/>
      <c r="D134" s="175"/>
      <c r="E134" s="176"/>
      <c r="F134" s="175"/>
      <c r="G134" s="176"/>
      <c r="H134" s="121" t="s">
        <v>32</v>
      </c>
      <c r="I134" s="121" t="s">
        <v>29</v>
      </c>
      <c r="J134" s="121"/>
      <c r="K134" s="184"/>
    </row>
    <row r="135" spans="1:11" ht="12.75">
      <c r="A135" s="127">
        <v>612</v>
      </c>
      <c r="B135" s="171"/>
      <c r="C135" s="172"/>
      <c r="D135" s="177"/>
      <c r="E135" s="178"/>
      <c r="F135" s="177"/>
      <c r="G135" s="178"/>
      <c r="H135" s="128">
        <v>43355</v>
      </c>
      <c r="I135" s="128"/>
      <c r="J135" s="124"/>
      <c r="K135" s="185"/>
    </row>
    <row r="136" spans="1:11" ht="12.75">
      <c r="A136" s="131" t="s">
        <v>22</v>
      </c>
      <c r="B136" s="181" t="s">
        <v>2</v>
      </c>
      <c r="C136" s="182"/>
      <c r="D136" s="181" t="s">
        <v>52</v>
      </c>
      <c r="E136" s="182"/>
      <c r="F136" s="181" t="s">
        <v>24</v>
      </c>
      <c r="G136" s="182"/>
      <c r="H136" s="181" t="s">
        <v>25</v>
      </c>
      <c r="I136" s="182"/>
      <c r="J136" s="131" t="s">
        <v>26</v>
      </c>
      <c r="K136" s="131" t="s">
        <v>27</v>
      </c>
    </row>
    <row r="137" spans="1:11" ht="12.75">
      <c r="A137" s="124">
        <v>22</v>
      </c>
      <c r="B137" s="167" t="s">
        <v>154</v>
      </c>
      <c r="C137" s="168"/>
      <c r="D137" s="173" t="s">
        <v>155</v>
      </c>
      <c r="E137" s="174"/>
      <c r="F137" s="173" t="s">
        <v>156</v>
      </c>
      <c r="G137" s="174"/>
      <c r="H137" s="179" t="s">
        <v>34</v>
      </c>
      <c r="I137" s="180"/>
      <c r="J137" s="124"/>
      <c r="K137" s="183"/>
    </row>
    <row r="138" spans="1:11" ht="12.75">
      <c r="A138" s="131" t="s">
        <v>28</v>
      </c>
      <c r="B138" s="169"/>
      <c r="C138" s="170"/>
      <c r="D138" s="175"/>
      <c r="E138" s="176"/>
      <c r="F138" s="175"/>
      <c r="G138" s="176"/>
      <c r="H138" s="131" t="s">
        <v>30</v>
      </c>
      <c r="I138" s="131" t="s">
        <v>1</v>
      </c>
      <c r="J138" s="131" t="s">
        <v>33</v>
      </c>
      <c r="K138" s="184"/>
    </row>
    <row r="139" spans="1:11" ht="12.75">
      <c r="A139" s="125" t="s">
        <v>152</v>
      </c>
      <c r="B139" s="169"/>
      <c r="C139" s="170"/>
      <c r="D139" s="175"/>
      <c r="E139" s="176"/>
      <c r="F139" s="175"/>
      <c r="G139" s="176"/>
      <c r="H139" s="126" t="s">
        <v>66</v>
      </c>
      <c r="I139" s="126"/>
      <c r="J139" s="124"/>
      <c r="K139" s="184"/>
    </row>
    <row r="140" spans="1:11" ht="12.75">
      <c r="A140" s="131" t="s">
        <v>0</v>
      </c>
      <c r="B140" s="169"/>
      <c r="C140" s="170"/>
      <c r="D140" s="175"/>
      <c r="E140" s="176"/>
      <c r="F140" s="175"/>
      <c r="G140" s="176"/>
      <c r="H140" s="131" t="s">
        <v>32</v>
      </c>
      <c r="I140" s="131" t="s">
        <v>29</v>
      </c>
      <c r="J140" s="131"/>
      <c r="K140" s="184"/>
    </row>
    <row r="141" spans="1:11" ht="12.75">
      <c r="A141" s="127">
        <v>613</v>
      </c>
      <c r="B141" s="171"/>
      <c r="C141" s="172"/>
      <c r="D141" s="177"/>
      <c r="E141" s="178"/>
      <c r="F141" s="177"/>
      <c r="G141" s="178"/>
      <c r="H141" s="128">
        <v>43355</v>
      </c>
      <c r="I141" s="126"/>
      <c r="J141" s="124"/>
      <c r="K141" s="185"/>
    </row>
  </sheetData>
  <mergeCells count="143">
    <mergeCell ref="B136:C136"/>
    <mergeCell ref="D136:E136"/>
    <mergeCell ref="F136:G136"/>
    <mergeCell ref="H136:I136"/>
    <mergeCell ref="B137:C141"/>
    <mergeCell ref="D137:E141"/>
    <mergeCell ref="F137:G141"/>
    <mergeCell ref="H137:I137"/>
    <mergeCell ref="K137:K141"/>
    <mergeCell ref="B130:C130"/>
    <mergeCell ref="D130:E130"/>
    <mergeCell ref="F130:G130"/>
    <mergeCell ref="H130:I130"/>
    <mergeCell ref="B131:C135"/>
    <mergeCell ref="D131:E135"/>
    <mergeCell ref="F131:G135"/>
    <mergeCell ref="H131:I131"/>
    <mergeCell ref="K131:K135"/>
    <mergeCell ref="B124:C124"/>
    <mergeCell ref="D124:E124"/>
    <mergeCell ref="F124:G124"/>
    <mergeCell ref="H124:I124"/>
    <mergeCell ref="B125:C129"/>
    <mergeCell ref="D125:E129"/>
    <mergeCell ref="F125:G129"/>
    <mergeCell ref="K125:K129"/>
    <mergeCell ref="B56:C56"/>
    <mergeCell ref="D56:E56"/>
    <mergeCell ref="F56:G56"/>
    <mergeCell ref="F51:G55"/>
    <mergeCell ref="B57:C61"/>
    <mergeCell ref="F57:G61"/>
    <mergeCell ref="K57:K61"/>
    <mergeCell ref="B63:C67"/>
    <mergeCell ref="D51:E55"/>
    <mergeCell ref="D63:E67"/>
    <mergeCell ref="F63:G67"/>
    <mergeCell ref="K63:K67"/>
    <mergeCell ref="K51:K55"/>
    <mergeCell ref="H51:I51"/>
    <mergeCell ref="H63:I63"/>
    <mergeCell ref="H62:I62"/>
    <mergeCell ref="H56:I56"/>
    <mergeCell ref="B9:C13"/>
    <mergeCell ref="D9:E13"/>
    <mergeCell ref="H50:I50"/>
    <mergeCell ref="D50:E50"/>
    <mergeCell ref="F50:G50"/>
    <mergeCell ref="H33:I33"/>
    <mergeCell ref="K33:K37"/>
    <mergeCell ref="D33:E37"/>
    <mergeCell ref="F32:G32"/>
    <mergeCell ref="F33:G37"/>
    <mergeCell ref="B32:C32"/>
    <mergeCell ref="B21:C25"/>
    <mergeCell ref="D21:E25"/>
    <mergeCell ref="F21:G25"/>
    <mergeCell ref="K21:K25"/>
    <mergeCell ref="B50:C50"/>
    <mergeCell ref="K107:K111"/>
    <mergeCell ref="K113:K117"/>
    <mergeCell ref="K119:K123"/>
    <mergeCell ref="K101:K105"/>
    <mergeCell ref="K95:K99"/>
    <mergeCell ref="F15:G19"/>
    <mergeCell ref="D32:E32"/>
    <mergeCell ref="B33:C37"/>
    <mergeCell ref="H32:I32"/>
    <mergeCell ref="B27:C31"/>
    <mergeCell ref="D27:E31"/>
    <mergeCell ref="D15:E19"/>
    <mergeCell ref="B15:C19"/>
    <mergeCell ref="F27:G31"/>
    <mergeCell ref="F45:G49"/>
    <mergeCell ref="D45:E49"/>
    <mergeCell ref="B45:C49"/>
    <mergeCell ref="B39:C43"/>
    <mergeCell ref="D39:E43"/>
    <mergeCell ref="F39:G43"/>
    <mergeCell ref="B62:C62"/>
    <mergeCell ref="D62:E62"/>
    <mergeCell ref="F62:G62"/>
    <mergeCell ref="B51:C55"/>
    <mergeCell ref="D89:E93"/>
    <mergeCell ref="F89:G93"/>
    <mergeCell ref="H89:I89"/>
    <mergeCell ref="K89:K93"/>
    <mergeCell ref="B87:K87"/>
    <mergeCell ref="B88:C88"/>
    <mergeCell ref="D88:E88"/>
    <mergeCell ref="F88:G88"/>
    <mergeCell ref="H88:I88"/>
    <mergeCell ref="B86:K86"/>
    <mergeCell ref="B106:C106"/>
    <mergeCell ref="D106:E106"/>
    <mergeCell ref="F106:G106"/>
    <mergeCell ref="H106:I106"/>
    <mergeCell ref="B107:C111"/>
    <mergeCell ref="D107:E111"/>
    <mergeCell ref="F107:G111"/>
    <mergeCell ref="H107:I107"/>
    <mergeCell ref="B100:C100"/>
    <mergeCell ref="D100:E100"/>
    <mergeCell ref="F100:G100"/>
    <mergeCell ref="H100:I100"/>
    <mergeCell ref="B101:C105"/>
    <mergeCell ref="F101:G105"/>
    <mergeCell ref="B94:C94"/>
    <mergeCell ref="D94:E94"/>
    <mergeCell ref="F94:G94"/>
    <mergeCell ref="H94:I94"/>
    <mergeCell ref="B95:C99"/>
    <mergeCell ref="D95:E99"/>
    <mergeCell ref="F95:G99"/>
    <mergeCell ref="H95:I95"/>
    <mergeCell ref="B89:C93"/>
    <mergeCell ref="B81:C84"/>
    <mergeCell ref="D81:E84"/>
    <mergeCell ref="F81:G84"/>
    <mergeCell ref="K81:K84"/>
    <mergeCell ref="B69:C73"/>
    <mergeCell ref="D69:E73"/>
    <mergeCell ref="F69:G73"/>
    <mergeCell ref="K69:K73"/>
    <mergeCell ref="B75:C79"/>
    <mergeCell ref="D75:E79"/>
    <mergeCell ref="F75:G79"/>
    <mergeCell ref="B118:C118"/>
    <mergeCell ref="D118:E118"/>
    <mergeCell ref="F118:G118"/>
    <mergeCell ref="H118:I118"/>
    <mergeCell ref="B119:C123"/>
    <mergeCell ref="D119:E123"/>
    <mergeCell ref="F119:G123"/>
    <mergeCell ref="H119:I119"/>
    <mergeCell ref="B112:C112"/>
    <mergeCell ref="D112:E112"/>
    <mergeCell ref="F112:G112"/>
    <mergeCell ref="H112:I112"/>
    <mergeCell ref="B113:C117"/>
    <mergeCell ref="D113:E117"/>
    <mergeCell ref="F113:G117"/>
    <mergeCell ref="H113:I113"/>
  </mergeCells>
  <phoneticPr fontId="1"/>
  <conditionalFormatting sqref="H63:I63">
    <cfRule type="expression" dxfId="3" priority="7" stopIfTrue="1">
      <formula>"Not OK"</formula>
    </cfRule>
  </conditionalFormatting>
  <conditionalFormatting sqref="H62:I62">
    <cfRule type="cellIs" dxfId="2" priority="8" stopIfTrue="1" operator="equal">
      <formula>"Not OK"</formula>
    </cfRule>
  </conditionalFormatting>
  <conditionalFormatting sqref="H107:I107">
    <cfRule type="expression" dxfId="1" priority="5" stopIfTrue="1">
      <formula>"Not OK"</formula>
    </cfRule>
  </conditionalFormatting>
  <conditionalFormatting sqref="H106:I106">
    <cfRule type="cellIs" dxfId="0" priority="6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scale="53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rowBreaks count="2" manualBreakCount="2">
    <brk id="85" max="10" man="1"/>
    <brk id="99" max="10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Nguyễn Đình Tuyên</cp:lastModifiedBy>
  <cp:lastPrinted>2008-03-05T07:34:08Z</cp:lastPrinted>
  <dcterms:created xsi:type="dcterms:W3CDTF">1997-01-08T22:48:59Z</dcterms:created>
  <dcterms:modified xsi:type="dcterms:W3CDTF">2018-12-23T16:34:06Z</dcterms:modified>
</cp:coreProperties>
</file>