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Range name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Average_ticket_price">Sheet1!$H$3</definedName>
    <definedName name="Budget">Sheet1!$C$3:$C$22</definedName>
    <definedName name="Profit">Sheet1!$E$3:$E$22</definedName>
    <definedName name="Tickets_Sold">Sheet1!$F$3:$F$22</definedName>
    <definedName name="World_Gross">Sheet1!$D$3:$D$22</definedName>
  </definedNames>
  <calcPr calcId="171027"/>
</workbook>
</file>

<file path=xl/calcChain.xml><?xml version="1.0" encoding="utf-8"?>
<calcChain xmlns="http://schemas.openxmlformats.org/spreadsheetml/2006/main">
  <c r="F25" i="1" l="1"/>
  <c r="E25" i="1"/>
  <c r="F24" i="1"/>
  <c r="E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<sst xmlns="http://schemas.openxmlformats.org/spreadsheetml/2006/main" count="28" uniqueCount="28">
  <si>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</si>
  <si>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</si>
  <si>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</si>
  <si>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</si>
  <si>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</si>
  <si>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</si>
  <si>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</si>
  <si>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</si>
  <si>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</si>
  <si>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</si>
  <si>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</si>
  <si>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</si>
  <si>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</si>
  <si>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</si>
  <si>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</si>
  <si>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</si>
  <si>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</si>
  <si>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</si>
  <si>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</si>
  <si>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</si>
  <si>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</si>
  <si>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</si>
  <si>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Chronicles of Narnia, The</t>
  </si>
  <si>
    <t>Highest</t>
  </si>
  <si>
    <t>Lowest</t>
  </si>
  <si>
    <t>Tickets Sold</t>
  </si>
  <si>
    <t>Average ticket price ($)</t>
  </si>
  <si>
    <t>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</si>
</sst>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3" fontId="0" fillId="4" borderId="1" xfId="0" applyNumberFormat="1" applyFill="1" applyBorder="1"/>
    <xf numFmtId="3" fontId="0" fillId="0" borderId="0" xfId="0" applyNumberFormat="1" applyBorder="1" applyAlignment="1">
      <alignment horizontal="right"/>
    </xf>
    <xf numFmtId="0" fontId="1" fillId="2" borderId="2" xfId="0" applyFont="1" applyFill="1" applyBorder="1"/>
    <xf numFmtId="0" fontId="0" fillId="3" borderId="11" xfId="0" applyFill="1" applyBorder="1"/>
    <xf numFmtId="0" fontId="0" fillId="3" borderId="6" xfId="0" applyFill="1" applyBorder="1"/>
    <xf numFmtId="3" fontId="0" fillId="0" borderId="7" xfId="0" applyNumberFormat="1" applyBorder="1" applyAlignment="1">
      <alignment horizontal="right"/>
    </xf>
    <xf numFmtId="3" fontId="0" fillId="0" borderId="9" xfId="0" applyNumberFormat="1" applyBorder="1"/>
    <xf numFmtId="3" fontId="0" fillId="0" borderId="10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>
      <selection activeCell="F24" sqref="F24"/>
    </sheetView>
  </sheetViews>
  <sheetFormatPr defaultRowHeight="14.25" x14ac:dyDescent="0.45"/>
  <cols>
    <col min="1" max="1" width="5.265625" customWidth="1"/>
    <col min="2" max="2" width="38.86328125" bestFit="1" customWidth="1"/>
    <col min="3" max="3" width="14.1328125" customWidth="1"/>
    <col min="4" max="4" width="16.1328125" customWidth="1"/>
    <col min="5" max="5" width="14" customWidth="1"/>
    <col min="6" max="6" width="14.86328125" customWidth="1"/>
    <col min="7" max="7" width="4.59765625" customWidth="1"/>
    <col min="8" max="8" width="21.86328125" bestFit="1" customWidth="1"/>
  </cols>
  <sheetData>
    <row r="2" spans="2:8" x14ac:dyDescent="0.45">
      <c r="B2" s="8" t="s">
        <v>0</v>
      </c>
      <c r="C2" s="3" t="s">
        <v>20</v>
      </c>
      <c r="D2" s="1" t="s">
        <v>21</v>
      </c>
      <c r="E2" s="3" t="s">
        <v>27</v>
      </c>
      <c r="F2" s="2" t="s">
        <v>25</v>
      </c>
      <c r="H2" s="14" t="s">
        <v>26</v>
      </c>
    </row>
    <row r="3" spans="2:8" x14ac:dyDescent="0.45">
      <c r="B3" s="9" t="s">
        <v>1</v>
      </c>
      <c r="C3" s="12">
        <v>258000000</v>
      </c>
      <c r="D3" s="7">
        <v>887436184</v>
      </c>
      <c r="E3" s="17">
        <f>D3-C3</f>
        <v>629436184</v>
      </c>
      <c r="F3" s="16">
        <f>D3/Average_ticket_price</f>
        <v>177487236.80000001</v>
      </c>
      <c r="H3" s="15">
        <v>5</v>
      </c>
    </row>
    <row r="4" spans="2:8" x14ac:dyDescent="0.45">
      <c r="B4" s="9" t="s">
        <v>2</v>
      </c>
      <c r="C4" s="12">
        <v>207000000</v>
      </c>
      <c r="D4" s="7">
        <v>553080025</v>
      </c>
      <c r="E4" s="17">
        <f t="shared" ref="E4:E22" si="0">D4-C4</f>
        <v>346080025</v>
      </c>
      <c r="F4" s="16">
        <f>D4/Average_ticket_price</f>
        <v>110616005</v>
      </c>
    </row>
    <row r="5" spans="2:8" x14ac:dyDescent="0.45">
      <c r="B5" s="9" t="s">
        <v>3</v>
      </c>
      <c r="C5" s="12">
        <v>204000000</v>
      </c>
      <c r="D5" s="7">
        <v>391081192</v>
      </c>
      <c r="E5" s="17">
        <f t="shared" si="0"/>
        <v>187081192</v>
      </c>
      <c r="F5" s="16">
        <f>D5/Average_ticket_price</f>
        <v>78216238.400000006</v>
      </c>
    </row>
    <row r="6" spans="2:8" x14ac:dyDescent="0.45">
      <c r="B6" s="9" t="s">
        <v>4</v>
      </c>
      <c r="C6" s="12">
        <v>200000000</v>
      </c>
      <c r="D6" s="7">
        <v>784024485</v>
      </c>
      <c r="E6" s="17">
        <f t="shared" si="0"/>
        <v>584024485</v>
      </c>
      <c r="F6" s="16">
        <f>D6/Average_ticket_price</f>
        <v>156804897</v>
      </c>
    </row>
    <row r="7" spans="2:8" x14ac:dyDescent="0.45">
      <c r="B7" s="9" t="s">
        <v>5</v>
      </c>
      <c r="C7" s="12">
        <v>200000000</v>
      </c>
      <c r="D7" s="7">
        <v>1835400000</v>
      </c>
      <c r="E7" s="17">
        <f t="shared" si="0"/>
        <v>1635400000</v>
      </c>
      <c r="F7" s="16">
        <f>D7/Average_ticket_price</f>
        <v>367080000</v>
      </c>
    </row>
    <row r="8" spans="2:8" x14ac:dyDescent="0.45">
      <c r="B8" s="9" t="s">
        <v>22</v>
      </c>
      <c r="C8" s="12">
        <v>180000000</v>
      </c>
      <c r="D8" s="7">
        <v>748806957</v>
      </c>
      <c r="E8" s="17">
        <f t="shared" si="0"/>
        <v>568806957</v>
      </c>
      <c r="F8" s="16">
        <f>D8/Average_ticket_price</f>
        <v>149761391.40000001</v>
      </c>
    </row>
    <row r="9" spans="2:8" x14ac:dyDescent="0.45">
      <c r="B9" s="9" t="s">
        <v>6</v>
      </c>
      <c r="C9" s="12">
        <v>175000000</v>
      </c>
      <c r="D9" s="7">
        <v>217700000</v>
      </c>
      <c r="E9" s="17">
        <f t="shared" si="0"/>
        <v>42700000</v>
      </c>
      <c r="F9" s="16">
        <f>D9/Average_ticket_price</f>
        <v>43540000</v>
      </c>
    </row>
    <row r="10" spans="2:8" x14ac:dyDescent="0.45">
      <c r="B10" s="9" t="s">
        <v>7</v>
      </c>
      <c r="C10" s="12">
        <v>175000000</v>
      </c>
      <c r="D10" s="7">
        <v>120698890</v>
      </c>
      <c r="E10" s="17">
        <f t="shared" si="0"/>
        <v>-54301110</v>
      </c>
      <c r="F10" s="16">
        <f>D10/Average_ticket_price</f>
        <v>24139778</v>
      </c>
    </row>
    <row r="11" spans="2:8" x14ac:dyDescent="0.45">
      <c r="B11" s="9" t="s">
        <v>8</v>
      </c>
      <c r="C11" s="12">
        <v>175000000</v>
      </c>
      <c r="D11" s="7">
        <v>264246220</v>
      </c>
      <c r="E11" s="17">
        <f t="shared" si="0"/>
        <v>89246220</v>
      </c>
      <c r="F11" s="16">
        <f>D11/Average_ticket_price</f>
        <v>52849244</v>
      </c>
    </row>
    <row r="12" spans="2:8" x14ac:dyDescent="0.45">
      <c r="B12" s="9" t="s">
        <v>9</v>
      </c>
      <c r="C12" s="12">
        <v>170000000</v>
      </c>
      <c r="D12" s="7">
        <v>433058296</v>
      </c>
      <c r="E12" s="17">
        <f t="shared" si="0"/>
        <v>263058296</v>
      </c>
      <c r="F12" s="16">
        <f>D12/Average_ticket_price</f>
        <v>86611659.200000003</v>
      </c>
    </row>
    <row r="13" spans="2:8" x14ac:dyDescent="0.45">
      <c r="B13" s="9" t="s">
        <v>10</v>
      </c>
      <c r="C13" s="12">
        <v>170000000</v>
      </c>
      <c r="D13" s="7">
        <v>296596043</v>
      </c>
      <c r="E13" s="17">
        <f t="shared" si="0"/>
        <v>126596043</v>
      </c>
      <c r="F13" s="16">
        <f>D13/Average_ticket_price</f>
        <v>59319208.600000001</v>
      </c>
    </row>
    <row r="14" spans="2:8" x14ac:dyDescent="0.45">
      <c r="B14" s="9" t="s">
        <v>11</v>
      </c>
      <c r="C14" s="12">
        <v>170000000</v>
      </c>
      <c r="D14" s="7">
        <v>300150546</v>
      </c>
      <c r="E14" s="17">
        <f t="shared" si="0"/>
        <v>130150546</v>
      </c>
      <c r="F14" s="16">
        <f>D14/Average_ticket_price</f>
        <v>60030109.200000003</v>
      </c>
    </row>
    <row r="15" spans="2:8" x14ac:dyDescent="0.45">
      <c r="B15" s="9" t="s">
        <v>12</v>
      </c>
      <c r="C15" s="12">
        <v>160000000</v>
      </c>
      <c r="D15" s="7">
        <v>733012359</v>
      </c>
      <c r="E15" s="17">
        <f t="shared" si="0"/>
        <v>573012359</v>
      </c>
      <c r="F15" s="16">
        <f>D15/Average_ticket_price</f>
        <v>146602471.80000001</v>
      </c>
    </row>
    <row r="16" spans="2:8" x14ac:dyDescent="0.45">
      <c r="B16" s="9" t="s">
        <v>13</v>
      </c>
      <c r="C16" s="12">
        <v>160000000</v>
      </c>
      <c r="D16" s="7">
        <v>181674817</v>
      </c>
      <c r="E16" s="17">
        <f t="shared" si="0"/>
        <v>21674817</v>
      </c>
      <c r="F16" s="16">
        <f>D16/Average_ticket_price</f>
        <v>36334963.399999999</v>
      </c>
    </row>
    <row r="17" spans="2:6" x14ac:dyDescent="0.45">
      <c r="B17" s="9" t="s">
        <v>14</v>
      </c>
      <c r="C17" s="12">
        <v>155000000</v>
      </c>
      <c r="D17" s="7">
        <v>167297191</v>
      </c>
      <c r="E17" s="17">
        <f t="shared" si="0"/>
        <v>12297191</v>
      </c>
      <c r="F17" s="16">
        <f>D17/Average_ticket_price</f>
        <v>33459438.199999999</v>
      </c>
    </row>
    <row r="18" spans="2:6" x14ac:dyDescent="0.45">
      <c r="B18" s="9" t="s">
        <v>15</v>
      </c>
      <c r="C18" s="12">
        <v>151500000</v>
      </c>
      <c r="D18" s="7">
        <v>450500000</v>
      </c>
      <c r="E18" s="17">
        <f t="shared" si="0"/>
        <v>299000000</v>
      </c>
      <c r="F18" s="16">
        <f>D18/Average_ticket_price</f>
        <v>90100000</v>
      </c>
    </row>
    <row r="19" spans="2:6" x14ac:dyDescent="0.45">
      <c r="B19" s="9" t="s">
        <v>16</v>
      </c>
      <c r="C19" s="12">
        <v>150000000</v>
      </c>
      <c r="D19" s="7">
        <v>892213036</v>
      </c>
      <c r="E19" s="17">
        <f t="shared" si="0"/>
        <v>742213036</v>
      </c>
      <c r="F19" s="16">
        <f>D19/Average_ticket_price</f>
        <v>178442607.19999999</v>
      </c>
    </row>
    <row r="20" spans="2:6" x14ac:dyDescent="0.45">
      <c r="B20" s="9" t="s">
        <v>17</v>
      </c>
      <c r="C20" s="12">
        <v>150000000</v>
      </c>
      <c r="D20" s="7">
        <v>822828538</v>
      </c>
      <c r="E20" s="17">
        <f t="shared" si="0"/>
        <v>672828538</v>
      </c>
      <c r="F20" s="16">
        <f>D20/Average_ticket_price</f>
        <v>164565707.59999999</v>
      </c>
    </row>
    <row r="21" spans="2:6" x14ac:dyDescent="0.45">
      <c r="B21" s="9" t="s">
        <v>18</v>
      </c>
      <c r="C21" s="12">
        <v>150000000</v>
      </c>
      <c r="D21" s="7">
        <v>397501348</v>
      </c>
      <c r="E21" s="17">
        <f t="shared" si="0"/>
        <v>247501348</v>
      </c>
      <c r="F21" s="16">
        <f>D21/Average_ticket_price</f>
        <v>79500269.599999994</v>
      </c>
    </row>
    <row r="22" spans="2:6" x14ac:dyDescent="0.45">
      <c r="B22" s="10" t="s">
        <v>19</v>
      </c>
      <c r="C22" s="13">
        <v>150000000</v>
      </c>
      <c r="D22" s="11">
        <v>497298577</v>
      </c>
      <c r="E22" s="17">
        <f t="shared" si="0"/>
        <v>347298577</v>
      </c>
      <c r="F22" s="16">
        <f>D22/Average_ticket_price</f>
        <v>99459715.400000006</v>
      </c>
    </row>
    <row r="24" spans="2:6" x14ac:dyDescent="0.45">
      <c r="D24" s="4" t="s">
        <v>23</v>
      </c>
      <c r="E24" s="6">
        <f>MAX(Profit)</f>
        <v>1635400000</v>
      </c>
      <c r="F24" s="6">
        <f>MAX(Tickets_Sold)</f>
        <v>367080000</v>
      </c>
    </row>
    <row r="25" spans="2:6" x14ac:dyDescent="0.45">
      <c r="D25" s="5" t="s">
        <v>24</v>
      </c>
      <c r="E25" s="6">
        <f>MIN(Profit)</f>
        <v>-54301110</v>
      </c>
      <c r="F25" s="6">
        <f>MIN(Tickets_Sold)</f>
        <v>24139778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Average_ticket_price</vt:lpstr>
      <vt:lpstr>Budget</vt:lpstr>
      <vt:lpstr>Profit</vt:lpstr>
      <vt:lpstr>Tickets_Sold</vt:lpstr>
      <vt:lpstr>World_Gross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2007-08-15T09:52:15Z</dcterms:created>
  <dcterms:modified xsi:type="dcterms:W3CDTF">2018-06-25T09:57:47Z</dcterms:modified>
</cp:coreProperties>
</file>