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Lookup Functions\"/>
    </mc:Choice>
  </mc:AlternateContent>
  <bookViews>
    <workbookView xWindow="0" yWindow="0" windowWidth="16455" windowHeight="5453"/>
  </bookViews>
  <sheets>
    <sheet name="Sheet1" sheetId="1" r:id="rId1"/>
  </sheets>
  <definedNames>
    <definedName name="_xlnm._FilterDatabase" localSheetId="0" hidden="1">Sheet1!$A$3:$F$23</definedName>
    <definedName name="Studentname">Sheet1!$A$4:$A$23</definedName>
    <definedName name="TT">Sheet1!$A$4:$F$23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</calcChain>
</file>

<file path=xl/sharedStrings.xml><?xml version="1.0" encoding="utf-8"?>
<sst xmlns="http://schemas.openxmlformats.org/spreadsheetml/2006/main" count="84" uniqueCount="53">
  <si>
    <t>ABRSM Examinations</t>
  </si>
  <si>
    <t>Student Name</t>
  </si>
  <si>
    <t>Lilly R Bennett</t>
  </si>
  <si>
    <t>Simon T Brent</t>
  </si>
  <si>
    <t>Helen P Brown</t>
  </si>
  <si>
    <t>David S Brown</t>
  </si>
  <si>
    <t>Georgia L Gough</t>
  </si>
  <si>
    <t>Lilly G Bennett</t>
  </si>
  <si>
    <t>Richard Y Taylor</t>
  </si>
  <si>
    <t>Simon D Smith</t>
  </si>
  <si>
    <t>Helen W Bennett</t>
  </si>
  <si>
    <t>Emily T Williams</t>
  </si>
  <si>
    <t>Instrument</t>
  </si>
  <si>
    <t>Grade</t>
  </si>
  <si>
    <t>Centre</t>
  </si>
  <si>
    <t>Date</t>
  </si>
  <si>
    <t>Time</t>
  </si>
  <si>
    <t>French Horn</t>
  </si>
  <si>
    <t>Piano</t>
  </si>
  <si>
    <t>Clarinet</t>
  </si>
  <si>
    <t>Flute</t>
  </si>
  <si>
    <t>Saxophone</t>
  </si>
  <si>
    <t>Manchester</t>
  </si>
  <si>
    <t>London</t>
  </si>
  <si>
    <t>York</t>
  </si>
  <si>
    <t>Bristol</t>
  </si>
  <si>
    <t>Oxford</t>
  </si>
  <si>
    <t>Edinburgh</t>
  </si>
  <si>
    <t>Exam Centre</t>
  </si>
  <si>
    <t>Petunia LL Harper-Whitely</t>
  </si>
  <si>
    <t>Harp</t>
  </si>
  <si>
    <t>Richard F Pierce-Hall</t>
  </si>
  <si>
    <t>Gregory H Jones</t>
  </si>
  <si>
    <t>Trumpet</t>
  </si>
  <si>
    <t>William F Taylor</t>
  </si>
  <si>
    <t>Drums</t>
  </si>
  <si>
    <t>James T Smythe</t>
  </si>
  <si>
    <t>Aaron P King</t>
  </si>
  <si>
    <t>Tuba</t>
  </si>
  <si>
    <t>David T Lovatt</t>
  </si>
  <si>
    <t>Phillip J Winters</t>
  </si>
  <si>
    <t>Violin</t>
  </si>
  <si>
    <t>Fenella B Winters</t>
  </si>
  <si>
    <t>Cello</t>
  </si>
  <si>
    <t>Timothy K Caruthers</t>
  </si>
  <si>
    <t>Pupil Name:</t>
  </si>
  <si>
    <t>Instrument:</t>
  </si>
  <si>
    <t>Grade:</t>
  </si>
  <si>
    <t>Centre:</t>
  </si>
  <si>
    <t>Date:</t>
  </si>
  <si>
    <t>Time:</t>
  </si>
  <si>
    <t>&lt;--- Change Name Here</t>
  </si>
  <si>
    <t>horizontal lookup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</si>
</sst>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3" fillId="3" borderId="1" xfId="0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4" fillId="0" borderId="0" xfId="0" applyFont="1"/>
    <xf numFmtId="170" fontId="0" fillId="2" borderId="1" xfId="0" applyNumberFormat="1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I16" sqref="I16"/>
    </sheetView>
  </sheetViews>
  <sheetFormatPr defaultRowHeight="14.25" x14ac:dyDescent="0.45"/>
  <cols>
    <col min="1" max="1" width="22.53125" bestFit="1" customWidth="1"/>
    <col min="2" max="2" width="11" bestFit="1" customWidth="1"/>
    <col min="3" max="3" width="9.19921875" style="1"/>
    <col min="4" max="4" width="10.59765625" style="1" bestFit="1" customWidth="1"/>
    <col min="5" max="5" width="10.3984375" style="1" bestFit="1" customWidth="1"/>
    <col min="6" max="6" width="9.19921875" style="1"/>
    <col min="7" max="7" width="3" customWidth="1"/>
    <col min="8" max="8" width="10.6640625" customWidth="1"/>
    <col min="9" max="9" width="12.265625" customWidth="1"/>
    <col min="10" max="10" width="8.6640625" customWidth="1"/>
    <col min="11" max="14" width="7.9296875" bestFit="1" customWidth="1"/>
  </cols>
  <sheetData>
    <row r="1" spans="1:14" ht="21" x14ac:dyDescent="0.65">
      <c r="A1" s="13" t="s">
        <v>0</v>
      </c>
    </row>
    <row r="3" spans="1:14" x14ac:dyDescent="0.45">
      <c r="A3" s="11" t="s">
        <v>1</v>
      </c>
      <c r="B3" s="11" t="s">
        <v>12</v>
      </c>
      <c r="C3" s="12" t="s">
        <v>13</v>
      </c>
      <c r="D3" s="12" t="s">
        <v>14</v>
      </c>
      <c r="E3" s="12" t="s">
        <v>15</v>
      </c>
      <c r="F3" s="12" t="s">
        <v>16</v>
      </c>
    </row>
    <row r="4" spans="1:14" x14ac:dyDescent="0.45">
      <c r="A4" s="2" t="s">
        <v>2</v>
      </c>
      <c r="B4" s="2" t="s">
        <v>17</v>
      </c>
      <c r="C4" s="8">
        <v>6</v>
      </c>
      <c r="D4" s="8" t="s">
        <v>24</v>
      </c>
      <c r="E4" s="9">
        <f>HLOOKUP(D4,$H$4:$N$5,2,FALSE)</f>
        <v>43260</v>
      </c>
      <c r="F4" s="10">
        <v>0.4375</v>
      </c>
      <c r="H4" s="6" t="s">
        <v>28</v>
      </c>
      <c r="I4" s="6" t="s">
        <v>25</v>
      </c>
      <c r="J4" s="6" t="s">
        <v>27</v>
      </c>
      <c r="K4" s="6" t="s">
        <v>23</v>
      </c>
      <c r="L4" s="6" t="s">
        <v>22</v>
      </c>
      <c r="M4" s="6" t="s">
        <v>26</v>
      </c>
      <c r="N4" s="6" t="s">
        <v>24</v>
      </c>
    </row>
    <row r="5" spans="1:14" x14ac:dyDescent="0.45">
      <c r="A5" s="2" t="s">
        <v>31</v>
      </c>
      <c r="B5" s="2" t="s">
        <v>18</v>
      </c>
      <c r="C5" s="8">
        <v>2</v>
      </c>
      <c r="D5" s="8" t="s">
        <v>23</v>
      </c>
      <c r="E5" s="9">
        <f t="shared" ref="E5:E23" si="0">HLOOKUP(D5,$H$4:$N$5,2,FALSE)</f>
        <v>43266</v>
      </c>
      <c r="F5" s="10">
        <v>0.41666666666666669</v>
      </c>
      <c r="H5" s="6" t="s">
        <v>15</v>
      </c>
      <c r="I5" s="7">
        <v>43264</v>
      </c>
      <c r="J5" s="7">
        <v>43257</v>
      </c>
      <c r="K5" s="7">
        <v>43266</v>
      </c>
      <c r="L5" s="7">
        <v>43262</v>
      </c>
      <c r="M5" s="7">
        <v>43265</v>
      </c>
      <c r="N5" s="7">
        <v>43260</v>
      </c>
    </row>
    <row r="6" spans="1:14" x14ac:dyDescent="0.45">
      <c r="A6" s="2" t="s">
        <v>3</v>
      </c>
      <c r="B6" s="2" t="s">
        <v>41</v>
      </c>
      <c r="C6" s="8">
        <v>2</v>
      </c>
      <c r="D6" s="8" t="s">
        <v>22</v>
      </c>
      <c r="E6" s="9">
        <f t="shared" si="0"/>
        <v>43262</v>
      </c>
      <c r="F6" s="10">
        <v>0.58333333333333337</v>
      </c>
    </row>
    <row r="7" spans="1:14" x14ac:dyDescent="0.45">
      <c r="A7" s="2" t="s">
        <v>4</v>
      </c>
      <c r="B7" s="2" t="s">
        <v>19</v>
      </c>
      <c r="C7" s="8">
        <v>3</v>
      </c>
      <c r="D7" s="8" t="s">
        <v>23</v>
      </c>
      <c r="E7" s="9">
        <f t="shared" si="0"/>
        <v>43266</v>
      </c>
      <c r="F7" s="10">
        <v>0.4375</v>
      </c>
      <c r="K7" t="s">
        <v>52</v>
      </c>
    </row>
    <row r="8" spans="1:14" x14ac:dyDescent="0.45">
      <c r="A8" s="2" t="s">
        <v>5</v>
      </c>
      <c r="B8" s="2" t="s">
        <v>20</v>
      </c>
      <c r="C8" s="8">
        <v>5</v>
      </c>
      <c r="D8" s="8" t="s">
        <v>25</v>
      </c>
      <c r="E8" s="9">
        <f t="shared" si="0"/>
        <v>43264</v>
      </c>
      <c r="F8" s="10">
        <v>0.41666666666666669</v>
      </c>
    </row>
    <row r="9" spans="1:14" x14ac:dyDescent="0.45">
      <c r="A9" s="2" t="s">
        <v>36</v>
      </c>
      <c r="B9" s="2" t="s">
        <v>18</v>
      </c>
      <c r="C9" s="8">
        <v>7</v>
      </c>
      <c r="D9" s="8" t="s">
        <v>26</v>
      </c>
      <c r="E9" s="9">
        <f t="shared" si="0"/>
        <v>43265</v>
      </c>
      <c r="F9" s="10">
        <v>0.45833333333333331</v>
      </c>
    </row>
    <row r="10" spans="1:14" x14ac:dyDescent="0.45">
      <c r="A10" s="2" t="s">
        <v>6</v>
      </c>
      <c r="B10" s="2" t="s">
        <v>21</v>
      </c>
      <c r="C10" s="8">
        <v>8</v>
      </c>
      <c r="D10" s="8" t="s">
        <v>24</v>
      </c>
      <c r="E10" s="9">
        <f t="shared" si="0"/>
        <v>43260</v>
      </c>
      <c r="F10" s="10">
        <v>0.47916666666666669</v>
      </c>
    </row>
    <row r="11" spans="1:14" x14ac:dyDescent="0.45">
      <c r="A11" s="2" t="s">
        <v>7</v>
      </c>
      <c r="B11" s="2" t="s">
        <v>17</v>
      </c>
      <c r="C11" s="8">
        <v>1</v>
      </c>
      <c r="D11" s="8" t="s">
        <v>23</v>
      </c>
      <c r="E11" s="9">
        <f t="shared" si="0"/>
        <v>43266</v>
      </c>
      <c r="F11" s="10">
        <v>0.47916666666666669</v>
      </c>
    </row>
    <row r="12" spans="1:14" x14ac:dyDescent="0.45">
      <c r="A12" s="2" t="s">
        <v>8</v>
      </c>
      <c r="B12" s="2" t="s">
        <v>18</v>
      </c>
      <c r="C12" s="8">
        <v>4</v>
      </c>
      <c r="D12" s="8" t="s">
        <v>23</v>
      </c>
      <c r="E12" s="9">
        <f t="shared" si="0"/>
        <v>43266</v>
      </c>
      <c r="F12" s="10">
        <v>0.52083333333333337</v>
      </c>
      <c r="H12" s="4" t="s">
        <v>45</v>
      </c>
      <c r="I12" s="3" t="s">
        <v>29</v>
      </c>
      <c r="J12" s="5" t="s">
        <v>51</v>
      </c>
    </row>
    <row r="13" spans="1:14" x14ac:dyDescent="0.45">
      <c r="A13" s="2" t="s">
        <v>9</v>
      </c>
      <c r="B13" s="2" t="s">
        <v>41</v>
      </c>
      <c r="C13" s="8">
        <v>5</v>
      </c>
      <c r="D13" s="8" t="s">
        <v>27</v>
      </c>
      <c r="E13" s="9">
        <f t="shared" si="0"/>
        <v>43257</v>
      </c>
      <c r="F13" s="10">
        <v>0.58333333333333337</v>
      </c>
      <c r="H13" s="4" t="s">
        <v>46</v>
      </c>
      <c r="I13" s="3" t="str">
        <f>VLOOKUP($I$12,TT,2,FALSE)</f>
        <v>Harp</v>
      </c>
    </row>
    <row r="14" spans="1:14" x14ac:dyDescent="0.45">
      <c r="A14" s="2" t="s">
        <v>10</v>
      </c>
      <c r="B14" s="2" t="s">
        <v>20</v>
      </c>
      <c r="C14" s="8">
        <v>6</v>
      </c>
      <c r="D14" s="8" t="s">
        <v>25</v>
      </c>
      <c r="E14" s="9">
        <f t="shared" si="0"/>
        <v>43264</v>
      </c>
      <c r="F14" s="10">
        <v>0.44444444444444442</v>
      </c>
      <c r="H14" s="4" t="s">
        <v>47</v>
      </c>
      <c r="I14" s="3">
        <f>VLOOKUP($I$12,TT,3,FALSE)</f>
        <v>6</v>
      </c>
    </row>
    <row r="15" spans="1:14" x14ac:dyDescent="0.45">
      <c r="A15" s="2" t="s">
        <v>11</v>
      </c>
      <c r="B15" s="2" t="s">
        <v>43</v>
      </c>
      <c r="C15" s="8">
        <v>2</v>
      </c>
      <c r="D15" s="8" t="s">
        <v>26</v>
      </c>
      <c r="E15" s="9">
        <f t="shared" si="0"/>
        <v>43265</v>
      </c>
      <c r="F15" s="10">
        <v>0.5</v>
      </c>
      <c r="H15" s="4" t="s">
        <v>48</v>
      </c>
      <c r="I15" s="3" t="str">
        <f>VLOOKUP($I$12,TT,4,FALSE)</f>
        <v>Oxford</v>
      </c>
    </row>
    <row r="16" spans="1:14" x14ac:dyDescent="0.45">
      <c r="A16" s="2" t="s">
        <v>29</v>
      </c>
      <c r="B16" s="2" t="s">
        <v>30</v>
      </c>
      <c r="C16" s="8">
        <v>6</v>
      </c>
      <c r="D16" s="8" t="s">
        <v>26</v>
      </c>
      <c r="E16" s="9">
        <f t="shared" si="0"/>
        <v>43265</v>
      </c>
      <c r="F16" s="10">
        <v>0.60416666666666663</v>
      </c>
      <c r="H16" s="4" t="s">
        <v>49</v>
      </c>
      <c r="I16" s="15">
        <f>VLOOKUP($I$12,TT,5,FALSE)</f>
        <v>43265</v>
      </c>
    </row>
    <row r="17" spans="1:9" x14ac:dyDescent="0.45">
      <c r="A17" s="2" t="s">
        <v>32</v>
      </c>
      <c r="B17" s="2" t="s">
        <v>33</v>
      </c>
      <c r="C17" s="8">
        <v>4</v>
      </c>
      <c r="D17" s="8" t="s">
        <v>27</v>
      </c>
      <c r="E17" s="9">
        <f t="shared" si="0"/>
        <v>43257</v>
      </c>
      <c r="F17" s="10">
        <v>0.61111111111111105</v>
      </c>
      <c r="H17" s="4" t="s">
        <v>50</v>
      </c>
      <c r="I17" s="14">
        <f>VLOOKUP($I$12,TT,6,FALSE)</f>
        <v>0.60416666666666663</v>
      </c>
    </row>
    <row r="18" spans="1:9" x14ac:dyDescent="0.45">
      <c r="A18" s="2" t="s">
        <v>34</v>
      </c>
      <c r="B18" s="2" t="s">
        <v>35</v>
      </c>
      <c r="C18" s="8">
        <v>6</v>
      </c>
      <c r="D18" s="8" t="s">
        <v>24</v>
      </c>
      <c r="E18" s="9">
        <f t="shared" si="0"/>
        <v>43260</v>
      </c>
      <c r="F18" s="10">
        <v>0.58333333333333337</v>
      </c>
    </row>
    <row r="19" spans="1:9" x14ac:dyDescent="0.45">
      <c r="A19" s="2" t="s">
        <v>37</v>
      </c>
      <c r="B19" s="2" t="s">
        <v>38</v>
      </c>
      <c r="C19" s="8">
        <v>8</v>
      </c>
      <c r="D19" s="8" t="s">
        <v>25</v>
      </c>
      <c r="E19" s="9">
        <f t="shared" si="0"/>
        <v>43264</v>
      </c>
      <c r="F19" s="10">
        <v>0.47222222222222227</v>
      </c>
    </row>
    <row r="20" spans="1:9" x14ac:dyDescent="0.45">
      <c r="A20" s="2" t="s">
        <v>39</v>
      </c>
      <c r="B20" s="2" t="s">
        <v>19</v>
      </c>
      <c r="C20" s="8">
        <v>3</v>
      </c>
      <c r="D20" s="8" t="s">
        <v>22</v>
      </c>
      <c r="E20" s="9">
        <f t="shared" si="0"/>
        <v>43262</v>
      </c>
      <c r="F20" s="10">
        <v>0.60416666666666663</v>
      </c>
    </row>
    <row r="21" spans="1:9" x14ac:dyDescent="0.45">
      <c r="A21" s="2" t="s">
        <v>40</v>
      </c>
      <c r="B21" s="2" t="s">
        <v>41</v>
      </c>
      <c r="C21" s="8">
        <v>6</v>
      </c>
      <c r="D21" s="8" t="s">
        <v>22</v>
      </c>
      <c r="E21" s="9">
        <f t="shared" si="0"/>
        <v>43262</v>
      </c>
      <c r="F21" s="10">
        <v>0.63888888888888895</v>
      </c>
    </row>
    <row r="22" spans="1:9" x14ac:dyDescent="0.45">
      <c r="A22" s="2" t="s">
        <v>42</v>
      </c>
      <c r="B22" s="2" t="s">
        <v>43</v>
      </c>
      <c r="C22" s="8">
        <v>8</v>
      </c>
      <c r="D22" s="8" t="s">
        <v>24</v>
      </c>
      <c r="E22" s="9">
        <f t="shared" si="0"/>
        <v>43260</v>
      </c>
      <c r="F22" s="10">
        <v>0.625</v>
      </c>
    </row>
    <row r="23" spans="1:9" x14ac:dyDescent="0.45">
      <c r="A23" s="2" t="s">
        <v>44</v>
      </c>
      <c r="B23" s="2" t="s">
        <v>19</v>
      </c>
      <c r="C23" s="8">
        <v>5</v>
      </c>
      <c r="D23" s="8" t="s">
        <v>23</v>
      </c>
      <c r="E23" s="9">
        <f t="shared" si="0"/>
        <v>43266</v>
      </c>
      <c r="F23" s="10">
        <v>0.60416666666666663</v>
      </c>
    </row>
  </sheetData>
  <dataValidations count="1">
    <dataValidation type="list" allowBlank="1" showInputMessage="1" showErrorMessage="1" sqref="I12">
      <formula1>Studentname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Studentname</vt:lpstr>
      <vt:lpstr>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2018-03-18T16:01:44Z</dcterms:created>
  <dcterms:modified xsi:type="dcterms:W3CDTF">2018-06-18T12:09:36Z</dcterms:modified>
</cp:coreProperties>
</file>