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Conditional formulae\"/>
    </mc:Choice>
  </mc:AlternateContent>
  <bookViews>
    <workbookView xWindow="0" yWindow="0" windowWidth="16455" windowHeight="5453" activeTab="1"/>
  </bookViews>
  <sheets>
    <sheet name="COUNT" sheetId="1" r:id="rId1"/>
    <sheet name="SU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4" i="2"/>
  <c r="E18" i="1"/>
  <c r="E15" i="1"/>
  <c r="C17" i="2" l="1"/>
  <c r="B17" i="2"/>
  <c r="C14" i="2"/>
  <c r="B14" i="2"/>
  <c r="C11" i="2" l="1"/>
  <c r="B11" i="2"/>
  <c r="B27" i="1"/>
  <c r="B18" i="1"/>
  <c r="C15" i="1"/>
  <c r="C18" i="1"/>
  <c r="B15" i="1"/>
  <c r="B12" i="1"/>
  <c r="B11" i="1"/>
  <c r="C12" i="1"/>
  <c r="C11" i="1"/>
</calcChain>
</file>

<file path=xl/comments1.xml><?xml version="1.0" encoding="utf-8"?>
<comments xmlns="http://schemas.openxmlformats.org/spreadsheetml/2006/main">
  <authors>
    <author>Jenny Margaret Brown</author>
  </authors>
  <commentList>
    <comment ref="B14" authorId="0" shapeId="0">
      <text>
        <r>
          <rPr>
            <sz val="8"/>
            <color indexed="81"/>
            <rFont val="Tahoma"/>
            <family val="2"/>
          </rPr>
          <t>Can add an extra range to get it to sum the nos.</t>
        </r>
      </text>
    </comment>
  </commentList>
</comments>
</file>

<file path=xl/sharedStrings.xml><?xml version="1.0" encoding="utf-8"?>
<sst xmlns="http://schemas.openxmlformats.org/spreadsheetml/2006/main" count="47" uniqueCount="33">
  <si>
    <t>Name</t>
  </si>
  <si>
    <t>Juliette</t>
  </si>
  <si>
    <t>Rory</t>
  </si>
  <si>
    <t>Sam</t>
  </si>
  <si>
    <t>Jan Week 1 Sales Figs for Midlands Team</t>
  </si>
  <si>
    <t>No. Sales</t>
  </si>
  <si>
    <t>COUNT</t>
  </si>
  <si>
    <t>COUNTA</t>
  </si>
  <si>
    <t>COUNTIF</t>
  </si>
  <si>
    <t>COUNTIFS</t>
  </si>
  <si>
    <t>IF name is Sam</t>
  </si>
  <si>
    <t>If name is Sam and sales &gt;50</t>
  </si>
  <si>
    <t>IF sales&gt;60</t>
  </si>
  <si>
    <t>(see the difference when you remove data from both cols)</t>
  </si>
  <si>
    <t>If name &gt;K and sales &gt;30</t>
  </si>
  <si>
    <t>Oxford</t>
  </si>
  <si>
    <t>Alton</t>
  </si>
  <si>
    <t>Manchester</t>
  </si>
  <si>
    <t>Mansfield</t>
  </si>
  <si>
    <t>Liverpool</t>
  </si>
  <si>
    <t>Hull</t>
  </si>
  <si>
    <t>Derby</t>
  </si>
  <si>
    <t>IF the name &lt; Manchester</t>
  </si>
  <si>
    <t>IF sales&lt;40</t>
  </si>
  <si>
    <t>If name is Juliette and sales &gt;50</t>
  </si>
  <si>
    <t>SUM</t>
  </si>
  <si>
    <t>SUMIF</t>
  </si>
  <si>
    <t>SUMIFS</t>
  </si>
  <si>
    <t>IF name is Juliette</t>
  </si>
  <si>
    <t>IF sales&gt;80</t>
  </si>
  <si>
    <t>If name is Sam and sales &gt;70</t>
  </si>
  <si>
    <t>If name &lt;M and sales &lt;45</t>
  </si>
  <si>
    <t>If name is Rory and sales &lt;50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</si>
</sst>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2" fillId="0" borderId="0" xfId="0" applyFont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4" borderId="1" xfId="0" applyFont="1" applyFill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89" zoomScaleNormal="89" workbookViewId="0">
      <selection activeCell="C18" sqref="C18"/>
    </sheetView>
  </sheetViews>
  <sheetFormatPr defaultRowHeight="14.25" x14ac:dyDescent="0.45"/>
  <cols>
    <col min="2" max="2" width="19" customWidth="1"/>
    <col min="3" max="3" width="20.1328125" customWidth="1"/>
    <col min="5" max="5" width="26.73046875" customWidth="1"/>
  </cols>
  <sheetData>
    <row r="1" spans="1:5" x14ac:dyDescent="0.45">
      <c r="A1" s="12" t="s">
        <v>4</v>
      </c>
    </row>
    <row r="2" spans="1:5" ht="8.65" customHeight="1" x14ac:dyDescent="0.45"/>
    <row r="3" spans="1:5" x14ac:dyDescent="0.45">
      <c r="B3" s="2" t="s">
        <v>0</v>
      </c>
      <c r="C3" s="3" t="s">
        <v>5</v>
      </c>
    </row>
    <row r="4" spans="1:5" x14ac:dyDescent="0.45">
      <c r="B4" s="1" t="s">
        <v>1</v>
      </c>
      <c r="C4" s="1">
        <v>54</v>
      </c>
    </row>
    <row r="5" spans="1:5" x14ac:dyDescent="0.45">
      <c r="B5" s="1" t="s">
        <v>2</v>
      </c>
      <c r="C5" s="1">
        <v>27</v>
      </c>
    </row>
    <row r="6" spans="1:5" x14ac:dyDescent="0.45">
      <c r="B6" s="1" t="s">
        <v>3</v>
      </c>
      <c r="C6" s="1">
        <v>39</v>
      </c>
    </row>
    <row r="7" spans="1:5" x14ac:dyDescent="0.45">
      <c r="B7" s="1" t="s">
        <v>1</v>
      </c>
      <c r="C7" s="1">
        <v>88</v>
      </c>
    </row>
    <row r="8" spans="1:5" x14ac:dyDescent="0.45">
      <c r="B8" s="1" t="s">
        <v>1</v>
      </c>
      <c r="C8" s="1">
        <v>39</v>
      </c>
    </row>
    <row r="9" spans="1:5" x14ac:dyDescent="0.45">
      <c r="B9" s="1" t="s">
        <v>3</v>
      </c>
      <c r="C9" s="1">
        <v>96</v>
      </c>
    </row>
    <row r="10" spans="1:5" ht="10.35" customHeight="1" x14ac:dyDescent="0.45"/>
    <row r="11" spans="1:5" x14ac:dyDescent="0.45">
      <c r="A11" t="s">
        <v>6</v>
      </c>
      <c r="B11" s="4">
        <f>COUNT(B4:B9)</f>
        <v>0</v>
      </c>
      <c r="C11" s="4">
        <f>COUNT(C4:C9)</f>
        <v>6</v>
      </c>
      <c r="D11" s="8" t="s">
        <v>13</v>
      </c>
    </row>
    <row r="12" spans="1:5" x14ac:dyDescent="0.45">
      <c r="A12" t="s">
        <v>7</v>
      </c>
      <c r="B12" s="4">
        <f>COUNTA(B4:B9)</f>
        <v>6</v>
      </c>
      <c r="C12" s="4">
        <f>COUNTA(C4:C9)</f>
        <v>6</v>
      </c>
      <c r="D12" s="8" t="s">
        <v>13</v>
      </c>
    </row>
    <row r="13" spans="1:5" x14ac:dyDescent="0.45">
      <c r="B13" s="6"/>
      <c r="C13" s="6"/>
    </row>
    <row r="14" spans="1:5" x14ac:dyDescent="0.45">
      <c r="B14" s="7" t="s">
        <v>10</v>
      </c>
      <c r="C14" s="7" t="s">
        <v>12</v>
      </c>
      <c r="E14" s="7" t="s">
        <v>23</v>
      </c>
    </row>
    <row r="15" spans="1:5" x14ac:dyDescent="0.45">
      <c r="A15" t="s">
        <v>8</v>
      </c>
      <c r="B15" s="4">
        <f>COUNTIF(B4:B9,"Sam")</f>
        <v>2</v>
      </c>
      <c r="C15" s="4">
        <f>COUNTIF(C4:C9,"&gt;60")</f>
        <v>2</v>
      </c>
      <c r="D15" s="5"/>
      <c r="E15" s="10">
        <f>COUNTIF(C4:C9,"&lt;40")</f>
        <v>3</v>
      </c>
    </row>
    <row r="16" spans="1:5" x14ac:dyDescent="0.45">
      <c r="D16" s="5"/>
    </row>
    <row r="17" spans="1:5" x14ac:dyDescent="0.45">
      <c r="B17" s="7" t="s">
        <v>14</v>
      </c>
      <c r="C17" s="7" t="s">
        <v>11</v>
      </c>
      <c r="D17" s="5"/>
      <c r="E17" s="7" t="s">
        <v>24</v>
      </c>
    </row>
    <row r="18" spans="1:5" x14ac:dyDescent="0.45">
      <c r="A18" t="s">
        <v>9</v>
      </c>
      <c r="B18" s="4">
        <f>COUNTIFS(B4:B9,"&gt;K",C4:C9,"&gt;30")</f>
        <v>2</v>
      </c>
      <c r="C18" s="4">
        <f>COUNTIFS(B4:B9,"Sam",C4:C9,"&gt;80")</f>
        <v>1</v>
      </c>
      <c r="D18" s="5"/>
      <c r="E18" s="10">
        <f>COUNTIFS(B4:B9,"Juliette",C4:C9,"&gt;50")</f>
        <v>2</v>
      </c>
    </row>
    <row r="20" spans="1:5" x14ac:dyDescent="0.45">
      <c r="B20" t="s">
        <v>17</v>
      </c>
    </row>
    <row r="21" spans="1:5" x14ac:dyDescent="0.45">
      <c r="B21" t="s">
        <v>18</v>
      </c>
    </row>
    <row r="22" spans="1:5" x14ac:dyDescent="0.45">
      <c r="B22" t="s">
        <v>19</v>
      </c>
    </row>
    <row r="23" spans="1:5" x14ac:dyDescent="0.45">
      <c r="B23" t="s">
        <v>20</v>
      </c>
    </row>
    <row r="24" spans="1:5" x14ac:dyDescent="0.45">
      <c r="B24" t="s">
        <v>21</v>
      </c>
    </row>
    <row r="25" spans="1:5" x14ac:dyDescent="0.45">
      <c r="B25" t="s">
        <v>15</v>
      </c>
    </row>
    <row r="26" spans="1:5" x14ac:dyDescent="0.45">
      <c r="B26" t="s">
        <v>16</v>
      </c>
    </row>
    <row r="27" spans="1:5" x14ac:dyDescent="0.45">
      <c r="B27" s="4">
        <f>COUNTIF(B20:B26,"&lt;Manchester")</f>
        <v>4</v>
      </c>
      <c r="C27" s="9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zoomScale="90" zoomScaleNormal="90" workbookViewId="0">
      <selection activeCell="E18" sqref="E18"/>
    </sheetView>
  </sheetViews>
  <sheetFormatPr defaultRowHeight="14.25" x14ac:dyDescent="0.45"/>
  <cols>
    <col min="2" max="2" width="18.86328125" bestFit="1" customWidth="1"/>
    <col min="3" max="3" width="21.1328125" bestFit="1" customWidth="1"/>
    <col min="5" max="5" width="26.73046875" customWidth="1"/>
  </cols>
  <sheetData>
    <row r="1" spans="1:5" ht="15.75" x14ac:dyDescent="0.5">
      <c r="A1" s="11" t="s">
        <v>4</v>
      </c>
    </row>
    <row r="2" spans="1:5" ht="6" customHeight="1" x14ac:dyDescent="0.45"/>
    <row r="3" spans="1:5" x14ac:dyDescent="0.45">
      <c r="B3" s="2" t="s">
        <v>0</v>
      </c>
      <c r="C3" s="3" t="s">
        <v>5</v>
      </c>
    </row>
    <row r="4" spans="1:5" x14ac:dyDescent="0.45">
      <c r="B4" s="1" t="s">
        <v>1</v>
      </c>
      <c r="C4" s="1">
        <v>54</v>
      </c>
    </row>
    <row r="5" spans="1:5" x14ac:dyDescent="0.45">
      <c r="B5" s="1" t="s">
        <v>2</v>
      </c>
      <c r="C5" s="1">
        <v>27</v>
      </c>
    </row>
    <row r="6" spans="1:5" x14ac:dyDescent="0.45">
      <c r="B6" s="1" t="s">
        <v>3</v>
      </c>
      <c r="C6" s="1">
        <v>39</v>
      </c>
    </row>
    <row r="7" spans="1:5" x14ac:dyDescent="0.45">
      <c r="B7" s="1" t="s">
        <v>1</v>
      </c>
      <c r="C7" s="1">
        <v>88</v>
      </c>
    </row>
    <row r="8" spans="1:5" x14ac:dyDescent="0.45">
      <c r="B8" s="1" t="s">
        <v>1</v>
      </c>
      <c r="C8" s="1">
        <v>39</v>
      </c>
    </row>
    <row r="9" spans="1:5" x14ac:dyDescent="0.45">
      <c r="B9" s="1" t="s">
        <v>3</v>
      </c>
      <c r="C9" s="1">
        <v>96</v>
      </c>
    </row>
    <row r="10" spans="1:5" ht="7.35" customHeight="1" x14ac:dyDescent="0.45"/>
    <row r="11" spans="1:5" x14ac:dyDescent="0.45">
      <c r="A11" t="s">
        <v>25</v>
      </c>
      <c r="B11" s="4">
        <f>SUM(B4:B9)</f>
        <v>0</v>
      </c>
      <c r="C11" s="4">
        <f>SUM(C4:C9)</f>
        <v>343</v>
      </c>
      <c r="D11" s="8"/>
    </row>
    <row r="12" spans="1:5" ht="6.5" customHeight="1" x14ac:dyDescent="0.45">
      <c r="B12" s="6"/>
      <c r="C12" s="6"/>
    </row>
    <row r="13" spans="1:5" x14ac:dyDescent="0.45">
      <c r="B13" s="7" t="s">
        <v>28</v>
      </c>
      <c r="C13" s="7" t="s">
        <v>29</v>
      </c>
      <c r="E13" s="7" t="s">
        <v>23</v>
      </c>
    </row>
    <row r="14" spans="1:5" x14ac:dyDescent="0.45">
      <c r="A14" t="s">
        <v>26</v>
      </c>
      <c r="B14" s="4">
        <f>SUMIF(B4:B9,"Juliette")</f>
        <v>0</v>
      </c>
      <c r="C14" s="4">
        <f>SUMIF(C4:C9,"&gt;80")</f>
        <v>184</v>
      </c>
      <c r="D14" s="5"/>
      <c r="E14" s="10">
        <f>SUMIF(C4:C9,"&lt;40")</f>
        <v>105</v>
      </c>
    </row>
    <row r="15" spans="1:5" ht="9.5" customHeight="1" x14ac:dyDescent="0.45">
      <c r="D15" s="5"/>
    </row>
    <row r="16" spans="1:5" x14ac:dyDescent="0.45">
      <c r="B16" s="7" t="s">
        <v>31</v>
      </c>
      <c r="C16" s="7" t="s">
        <v>32</v>
      </c>
      <c r="D16" s="5"/>
      <c r="E16" s="7" t="s">
        <v>30</v>
      </c>
    </row>
    <row r="17" spans="1:5" x14ac:dyDescent="0.45">
      <c r="A17" t="s">
        <v>27</v>
      </c>
      <c r="B17" s="4">
        <f>SUMIFS(C4:C9,B4:B9,"&lt;M",C4:C9,"&lt;45")</f>
        <v>39</v>
      </c>
      <c r="C17" s="4">
        <f>SUMIFS(C4:C9,B4:B9,"Rory",C4:C9,"&lt;50")</f>
        <v>27</v>
      </c>
      <c r="D17" s="5"/>
      <c r="E17" s="10">
        <f>SUMIFS(C4:C9,B4:B9,"Sam",C4:C9,"&gt;70")</f>
        <v>96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2018-02-08T17:03:08Z</dcterms:created>
  <dcterms:modified xsi:type="dcterms:W3CDTF">2018-06-16T10:41:47Z</dcterms:modified>
</cp:coreProperties>
</file>