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HT\QLRR\Đồ án\QLRR\Project\"/>
    </mc:Choice>
  </mc:AlternateContent>
  <bookViews>
    <workbookView xWindow="0" yWindow="0" windowWidth="28800" windowHeight="12435" activeTab="1"/>
  </bookViews>
  <sheets>
    <sheet name="Phụ lục" sheetId="10" r:id="rId1"/>
    <sheet name="Tổng hợp" sheetId="9" r:id="rId2"/>
    <sheet name="File Server" sheetId="1" r:id="rId3"/>
    <sheet name="Web Server" sheetId="3" r:id="rId4"/>
    <sheet name="Mail Server" sheetId="4" r:id="rId5"/>
    <sheet name="Domain Controller" sheetId="8"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8" l="1"/>
  <c r="I25" i="8"/>
  <c r="I24" i="8"/>
  <c r="I23" i="8"/>
  <c r="I22" i="8"/>
  <c r="K18" i="8"/>
  <c r="K17" i="8"/>
  <c r="K16" i="8"/>
  <c r="K15" i="8"/>
  <c r="K14" i="8"/>
  <c r="J9" i="8"/>
  <c r="J8" i="8"/>
  <c r="J7" i="8"/>
  <c r="J6" i="8"/>
  <c r="J5" i="8"/>
  <c r="I27" i="8" l="1"/>
  <c r="I26" i="4"/>
  <c r="I25" i="4"/>
  <c r="I24" i="4"/>
  <c r="I23" i="4"/>
  <c r="I22" i="4"/>
  <c r="K18" i="4"/>
  <c r="K17" i="4"/>
  <c r="K16" i="4"/>
  <c r="K15" i="4"/>
  <c r="K14" i="4"/>
  <c r="J9" i="4"/>
  <c r="J8" i="4"/>
  <c r="J7" i="4"/>
  <c r="J6" i="4"/>
  <c r="J5" i="4"/>
  <c r="K15" i="3"/>
  <c r="K16" i="3"/>
  <c r="K17" i="3"/>
  <c r="K18" i="3"/>
  <c r="K14" i="3"/>
  <c r="I26" i="3"/>
  <c r="I25" i="3"/>
  <c r="I24" i="3"/>
  <c r="I23" i="3"/>
  <c r="I22" i="3"/>
  <c r="J9" i="3"/>
  <c r="J8" i="3"/>
  <c r="J7" i="3"/>
  <c r="J6" i="3"/>
  <c r="J5" i="3"/>
  <c r="I23" i="1"/>
  <c r="I24" i="1"/>
  <c r="I25" i="1"/>
  <c r="I26" i="1"/>
  <c r="I22" i="1"/>
  <c r="K15" i="1"/>
  <c r="K16" i="1"/>
  <c r="K17" i="1"/>
  <c r="K18" i="1"/>
  <c r="K14" i="1"/>
  <c r="J6" i="1"/>
  <c r="J7" i="1"/>
  <c r="J8" i="1"/>
  <c r="J9" i="1"/>
  <c r="J5" i="1"/>
  <c r="I27" i="1" l="1"/>
  <c r="I27" i="4"/>
  <c r="I27" i="3"/>
</calcChain>
</file>

<file path=xl/sharedStrings.xml><?xml version="1.0" encoding="utf-8"?>
<sst xmlns="http://schemas.openxmlformats.org/spreadsheetml/2006/main" count="385" uniqueCount="110">
  <si>
    <t>STT</t>
  </si>
  <si>
    <t>Threat (Agent and Action)</t>
  </si>
  <si>
    <t>Vulnerability</t>
  </si>
  <si>
    <t>C</t>
  </si>
  <si>
    <t>I</t>
  </si>
  <si>
    <t>A</t>
  </si>
  <si>
    <t>Impact Score</t>
  </si>
  <si>
    <t>Users</t>
  </si>
  <si>
    <t>Eavesdropping and interception of data</t>
  </si>
  <si>
    <t>Lack of tranmission encryption leading to interception of unencrypted data</t>
  </si>
  <si>
    <t>External intruders, Malicious insiders, Malicious code</t>
  </si>
  <si>
    <t>System intrusion and unauthorized system access</t>
  </si>
  <si>
    <t>Possible week passwords due to lack of password complexity controls</t>
  </si>
  <si>
    <t>Denial of user action or activity</t>
  </si>
  <si>
    <t>Untracable user actions due to generic accounts</t>
  </si>
  <si>
    <t>Malicious insider, Users</t>
  </si>
  <si>
    <t>Unchecked data alteration</t>
  </si>
  <si>
    <t>Lack of logging and monitoring control</t>
  </si>
  <si>
    <t>Non-specific, Natural</t>
  </si>
  <si>
    <t>Loss of power</t>
  </si>
  <si>
    <t>Lack of redundant power supply</t>
  </si>
  <si>
    <t>Bảng tính Impact Score của File Server</t>
  </si>
  <si>
    <t>Likelyhood Score</t>
  </si>
  <si>
    <t>Bảng tính Likelyhood Score của File Server</t>
  </si>
  <si>
    <t>Risk Score</t>
  </si>
  <si>
    <t>Tổng</t>
  </si>
  <si>
    <t>Bảng tính Risk Score của File Server</t>
  </si>
  <si>
    <t>Exposure</t>
  </si>
  <si>
    <t>Frequency</t>
  </si>
  <si>
    <t>Control</t>
  </si>
  <si>
    <t>Reverse</t>
  </si>
  <si>
    <t>Bảng tính Impact Score của Mail Server</t>
  </si>
  <si>
    <t>FILE SERVER</t>
  </si>
  <si>
    <t>MAIL SERVER</t>
  </si>
  <si>
    <t>Bảng tính Likelyhood Score của Mail Server</t>
  </si>
  <si>
    <t>Bảng tính Risk Score của Mail Server</t>
  </si>
  <si>
    <t>QUẢN LÍ RỦI RO AN TOÀN THÔNG TIN TRONG DOANH NGHIỆP</t>
  </si>
  <si>
    <t>Hệ thống</t>
  </si>
  <si>
    <t>File Server</t>
  </si>
  <si>
    <t>Mail Server</t>
  </si>
  <si>
    <t>MSSV</t>
  </si>
  <si>
    <t>Họ và tên</t>
  </si>
  <si>
    <t>Confidentiality Determination Matrix</t>
  </si>
  <si>
    <t>Score</t>
  </si>
  <si>
    <t>Description</t>
  </si>
  <si>
    <t>Criteria</t>
  </si>
  <si>
    <t>VERY HIGH</t>
  </si>
  <si>
    <t>HIGH</t>
  </si>
  <si>
    <t>MEDIUM</t>
  </si>
  <si>
    <t>LOW</t>
  </si>
  <si>
    <t>VERY LOW</t>
  </si>
  <si>
    <t>* Data Classification = Confidential with an additional
classification of Legally Privileged or Regulated Data AND
* Number of Records = HIGH</t>
  </si>
  <si>
    <t>* Data Classification = Confidential with an additional
classification of Legally Privileged or Regulated Data AND
* Number of Records = MEDIUM OR LOW</t>
  </si>
  <si>
    <t>* Data Classification = Confidential AND
* Number of Records = HIGH</t>
  </si>
  <si>
    <t>* Data Classification = All Non Confidential</t>
  </si>
  <si>
    <t>* Data Classification = Confidential AND
* Number of Records = MEDIUM OR LOW</t>
  </si>
  <si>
    <t>Integrity  Determination Matrix</t>
  </si>
  <si>
    <t>* Business Critical = High
* Financially Material = YES</t>
  </si>
  <si>
    <t>* Business Critical = Moderate OR Low
* Financially Material = YES</t>
  </si>
  <si>
    <t>* Business Critical = Moderate
* Financially Material = NO</t>
  </si>
  <si>
    <t>* Business Critical = NO
* Financially Material = NO</t>
  </si>
  <si>
    <t>* Not Applicable</t>
  </si>
  <si>
    <t>Availability  Determination Matrix</t>
  </si>
  <si>
    <t>* Business Critical = YES
* Number of Users = High</t>
  </si>
  <si>
    <t>* Business Critical = YES
* Number of Users = Medium OR Low</t>
  </si>
  <si>
    <t>* Business Critical = NO
* Number of Users = High</t>
  </si>
  <si>
    <t>* Business Critical = NO
* Number of Users = Medium</t>
  </si>
  <si>
    <t>* Business Critical = NO
* Number of Users = Low</t>
  </si>
  <si>
    <t>Control Level</t>
  </si>
  <si>
    <t>VERY STRONG</t>
  </si>
  <si>
    <t>STRONG</t>
  </si>
  <si>
    <t>MODERATE</t>
  </si>
  <si>
    <t>WEAK</t>
  </si>
  <si>
    <t>VERY WEAK</t>
  </si>
  <si>
    <t>Control provides very strong protection against the threat. Threat being successful in leveraging the vulnerability is highly unlikely. Effectiveness of the control is being reviewed constantly. Process is defined and documented. Controls are consistentlyl enforced. Performancne is monitored.</t>
  </si>
  <si>
    <t>Control provides strong protection against the threat leveraging the vulnerability. Performance of the control is enforced. Process is defined and documented. Controls are consistently enforced.</t>
  </si>
  <si>
    <t>Control provides protection against the threat leveraging the vulnerability but may have  exceptions. Control is enforced but not consistently or incorrectly</t>
  </si>
  <si>
    <t>Controls provide some protection against threat leveraging the vulnerability but mostly ineffective. Formal process may exist but control may not be enforced.</t>
  </si>
  <si>
    <t>No control or control provides protection against the threat leveraging the vulnerability. Formal  process and enforcement of controls are ad hoc or non-existent</t>
  </si>
  <si>
    <t>Exposure Determination Matrix for System Intrusion and Unauthorized System Access</t>
  </si>
  <si>
    <t>VERY LIKELY</t>
  </si>
  <si>
    <t>LIKELY</t>
  </si>
  <si>
    <t>UNLIKELY</t>
  </si>
  <si>
    <t>VERY UNLIKELY</t>
  </si>
  <si>
    <t>Previous compromises or attempts have been detected</t>
  </si>
  <si>
    <t xml:space="preserve">System is Internet accessible
</t>
  </si>
  <si>
    <t>System is remotely accessible (e.g via VPN)</t>
  </si>
  <si>
    <t>System is accessible only through the internal network</t>
  </si>
  <si>
    <t>Anything that does not fall into the UNLIKELY criteria (e.g.
a standalone system without network access)</t>
  </si>
  <si>
    <t xml:space="preserve">Could happen on a daily basis
</t>
  </si>
  <si>
    <t xml:space="preserve">Could happen on a weekly basis
</t>
  </si>
  <si>
    <t>Could happen on a monthly basis</t>
  </si>
  <si>
    <t>Could happen within 1 year</t>
  </si>
  <si>
    <t>Could happen within 5 years</t>
  </si>
  <si>
    <t>Frequency Matrix</t>
  </si>
  <si>
    <t>Web Server</t>
  </si>
  <si>
    <t>WEB SERVER</t>
  </si>
  <si>
    <t>Bảng tính Impact Score của WEB SERVER</t>
  </si>
  <si>
    <t>Bảng tính Likelyhood Score của WEB SERVER</t>
  </si>
  <si>
    <t>Bảng tính Risk Score của WEB SERVER</t>
  </si>
  <si>
    <t>DOMAIN CONTROLLER</t>
  </si>
  <si>
    <t>Bảng tính Likelyhood Score của Domain Controller</t>
  </si>
  <si>
    <t>Bảng tính Risk Score của Domain Controller</t>
  </si>
  <si>
    <t>Bảng tính Impact Score của Domain Controller</t>
  </si>
  <si>
    <t>Domain Controller</t>
  </si>
  <si>
    <t>Nhóm:  GoE</t>
  </si>
  <si>
    <t>Võ Thành Tín</t>
  </si>
  <si>
    <t>Trần Trí Đức</t>
  </si>
  <si>
    <t>Nguyễn Ngọc Tài</t>
  </si>
  <si>
    <t>Huỳnh Thế Hào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</si>
</sst>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3"/>
      <color theme="1"/>
      <name val="Times New Roman"/>
      <family val="1"/>
    </font>
    <font>
      <b/>
      <sz val="13"/>
      <color theme="1"/>
      <name val="Times New Roman"/>
      <family val="1"/>
    </font>
    <font>
      <b/>
      <sz val="22"/>
      <color rgb="FFFF0000"/>
      <name val="Calibri"/>
      <family val="2"/>
      <scheme val="minor"/>
    </font>
    <font>
      <b/>
      <sz val="16"/>
      <color rgb="FFFF0000"/>
      <name val="Times New Roman"/>
      <family val="1"/>
    </font>
    <font>
      <sz val="11"/>
      <color theme="4"/>
      <name val="Calibri"/>
      <family val="2"/>
      <scheme val="minor"/>
    </font>
    <font>
      <sz val="11"/>
      <color theme="1"/>
      <name val="Calibri"/>
      <family val="2"/>
      <scheme val="minor"/>
    </font>
    <font>
      <b/>
      <sz val="14"/>
      <color rgb="FFFF0000"/>
      <name val="Times New Roman"/>
      <family val="1"/>
    </font>
    <font>
      <sz val="14"/>
      <color theme="1"/>
      <name val="Times New Roman"/>
      <family val="1"/>
    </font>
    <font>
      <b/>
      <sz val="20"/>
      <color rgb="FFFF0000"/>
      <name val="Times New Roman"/>
      <family val="1"/>
    </font>
    <font>
      <sz val="20"/>
      <color rgb="FFFF0000"/>
      <name val="Times New Roman"/>
      <family val="1"/>
    </font>
    <font>
      <sz val="14"/>
      <color theme="1"/>
      <name val="Calibri"/>
      <family val="2"/>
      <scheme val="minor"/>
    </font>
    <font>
      <sz val="20"/>
      <color rgb="FFFF0000"/>
      <name val="Calibri"/>
      <family val="2"/>
      <scheme val="minor"/>
    </font>
    <font>
      <b/>
      <sz val="14"/>
      <color theme="1"/>
      <name val="Times New Roman"/>
      <family val="1"/>
    </font>
    <font>
      <b/>
      <sz val="11"/>
      <color theme="1"/>
      <name val="Times New Roman"/>
      <family val="1"/>
    </font>
    <font>
      <sz val="15"/>
      <color theme="1"/>
      <name val="Times New Roman"/>
      <family val="1"/>
    </font>
    <font>
      <b/>
      <sz val="15"/>
      <color theme="1"/>
      <name val="Times New Roman"/>
      <family val="1"/>
    </font>
    <font>
      <b/>
      <sz val="15"/>
      <color rgb="FFFF0000"/>
      <name val="Times New Roman"/>
      <family val="1"/>
    </font>
  </fonts>
  <fills count="6">
    <fill>
      <patternFill patternType="none"/>
    </fill>
    <fill>
      <patternFill patternType="gray125"/>
    </fill>
    <fill>
      <patternFill patternType="solid">
        <fgColor rgb="FFD0CECE"/>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6" tint="0.59999389629810485"/>
        <bgColor indexed="65"/>
      </patternFill>
    </fill>
  </fills>
  <borders count="23">
    <border>
      <left/>
      <right/>
      <top/>
      <bottom/>
      <diagonal/>
    </border>
    <border>
      <left style="double">
        <color indexed="64"/>
      </left>
      <right style="medium">
        <color indexed="64"/>
      </right>
      <top style="double">
        <color indexed="64"/>
      </top>
      <bottom style="double">
        <color indexed="64"/>
      </bottom>
      <diagonal/>
    </border>
    <border>
      <left/>
      <right style="medium">
        <color indexed="64"/>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bottom style="medium">
        <color indexed="64"/>
      </bottom>
      <diagonal/>
    </border>
    <border>
      <left/>
      <right style="medium">
        <color indexed="64"/>
      </right>
      <top/>
      <bottom style="medium">
        <color indexed="64"/>
      </bottom>
      <diagonal/>
    </border>
    <border>
      <left/>
      <right style="double">
        <color indexed="64"/>
      </right>
      <top/>
      <bottom style="medium">
        <color indexed="64"/>
      </bottom>
      <diagonal/>
    </border>
    <border>
      <left style="double">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top style="double">
        <color indexed="64"/>
      </top>
      <bottom style="double">
        <color indexed="64"/>
      </bottom>
      <diagonal/>
    </border>
    <border>
      <left/>
      <right/>
      <top style="double">
        <color indexed="64"/>
      </top>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double">
        <color indexed="64"/>
      </top>
      <bottom style="double">
        <color indexed="64"/>
      </bottom>
      <diagonal/>
    </border>
    <border>
      <left style="medium">
        <color indexed="64"/>
      </left>
      <right style="double">
        <color indexed="64"/>
      </right>
      <top/>
      <bottom style="medium">
        <color indexed="64"/>
      </bottom>
      <diagonal/>
    </border>
    <border>
      <left style="medium">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6" fillId="5" borderId="0" applyNumberFormat="0" applyBorder="0" applyAlignment="0" applyProtection="0"/>
  </cellStyleXfs>
  <cellXfs count="88">
    <xf numFmtId="0" fontId="0" fillId="0" borderId="0" xfId="0"/>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2" fillId="0" borderId="0" xfId="0" applyFont="1" applyBorder="1" applyAlignment="1">
      <alignment horizontal="center"/>
    </xf>
    <xf numFmtId="0" fontId="2" fillId="0" borderId="0" xfId="0" applyFont="1" applyBorder="1" applyAlignment="1">
      <alignment horizontal="left"/>
    </xf>
    <xf numFmtId="0" fontId="2" fillId="3" borderId="18" xfId="0" applyFont="1" applyFill="1" applyBorder="1" applyAlignment="1">
      <alignment horizontal="center" wrapText="1"/>
    </xf>
    <xf numFmtId="0" fontId="1" fillId="0" borderId="18" xfId="0" applyFont="1" applyBorder="1" applyAlignment="1">
      <alignment horizontal="left" vertical="center"/>
    </xf>
    <xf numFmtId="0" fontId="1" fillId="0" borderId="18" xfId="0" applyFont="1" applyBorder="1" applyAlignment="1">
      <alignment horizontal="center" vertical="center"/>
    </xf>
    <xf numFmtId="0" fontId="1" fillId="0" borderId="18" xfId="0" applyFont="1" applyBorder="1" applyAlignment="1">
      <alignment horizontal="left" vertical="center" wrapText="1"/>
    </xf>
    <xf numFmtId="0" fontId="1" fillId="0" borderId="0" xfId="0" applyFont="1" applyBorder="1" applyAlignment="1">
      <alignment horizontal="center" vertical="center"/>
    </xf>
    <xf numFmtId="0" fontId="2" fillId="0" borderId="0" xfId="0" applyFont="1" applyFill="1" applyBorder="1" applyAlignment="1">
      <alignment horizontal="left" vertical="center" wrapText="1"/>
    </xf>
    <xf numFmtId="0" fontId="1" fillId="0" borderId="0" xfId="0" applyFont="1" applyFill="1" applyBorder="1" applyAlignment="1">
      <alignment horizontal="center" vertical="center"/>
    </xf>
    <xf numFmtId="0" fontId="4" fillId="0" borderId="0" xfId="0" applyFont="1" applyAlignment="1">
      <alignment horizontal="center"/>
    </xf>
    <xf numFmtId="0" fontId="5" fillId="0" borderId="0" xfId="0" applyFont="1"/>
    <xf numFmtId="0" fontId="8" fillId="0" borderId="0" xfId="0" applyFont="1"/>
    <xf numFmtId="0" fontId="8" fillId="5" borderId="1" xfId="1" applyFont="1" applyBorder="1" applyAlignment="1">
      <alignment horizontal="center" vertical="center" wrapText="1"/>
    </xf>
    <xf numFmtId="0" fontId="8" fillId="5" borderId="2" xfId="1" applyFont="1" applyBorder="1" applyAlignment="1">
      <alignment horizontal="center" vertical="center" wrapText="1"/>
    </xf>
    <xf numFmtId="0" fontId="8" fillId="5" borderId="4" xfId="1"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5" borderId="12" xfId="1" applyFont="1" applyBorder="1" applyAlignment="1">
      <alignment horizontal="center" vertical="center" wrapText="1"/>
    </xf>
    <xf numFmtId="0" fontId="8" fillId="0" borderId="13" xfId="0" applyFont="1" applyBorder="1" applyAlignment="1">
      <alignment horizontal="center" vertical="center" wrapText="1"/>
    </xf>
    <xf numFmtId="0" fontId="8" fillId="5" borderId="14" xfId="1"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Alignment="1">
      <alignment vertical="center"/>
    </xf>
    <xf numFmtId="0" fontId="11" fillId="0" borderId="0" xfId="0" applyFont="1"/>
    <xf numFmtId="0" fontId="6" fillId="5" borderId="0" xfId="1"/>
    <xf numFmtId="0" fontId="12" fillId="0" borderId="0" xfId="0" applyFont="1" applyAlignment="1">
      <alignment vertical="center"/>
    </xf>
    <xf numFmtId="0" fontId="13" fillId="5" borderId="1" xfId="1" applyFont="1" applyBorder="1" applyAlignment="1">
      <alignment horizontal="center" vertical="center" wrapText="1"/>
    </xf>
    <xf numFmtId="0" fontId="13" fillId="5" borderId="2" xfId="1" applyFont="1" applyBorder="1" applyAlignment="1">
      <alignment horizontal="center" vertical="center" wrapText="1"/>
    </xf>
    <xf numFmtId="0" fontId="13" fillId="5" borderId="4" xfId="1" applyFont="1" applyBorder="1" applyAlignment="1">
      <alignment horizontal="center" vertical="center" wrapText="1"/>
    </xf>
    <xf numFmtId="0" fontId="13" fillId="5" borderId="12" xfId="1" applyFont="1" applyBorder="1" applyAlignment="1">
      <alignment horizontal="center" vertical="center" wrapText="1"/>
    </xf>
    <xf numFmtId="0" fontId="13" fillId="5" borderId="14" xfId="1" applyFont="1" applyBorder="1" applyAlignment="1">
      <alignment horizontal="center" vertical="center" wrapText="1"/>
    </xf>
    <xf numFmtId="0" fontId="14" fillId="5" borderId="1" xfId="1" applyFont="1" applyBorder="1" applyAlignment="1">
      <alignment horizontal="center" vertical="center" wrapText="1"/>
    </xf>
    <xf numFmtId="0" fontId="14" fillId="5" borderId="2" xfId="1" applyFont="1" applyBorder="1" applyAlignment="1">
      <alignment horizontal="center" vertical="center" wrapText="1"/>
    </xf>
    <xf numFmtId="0" fontId="14" fillId="5" borderId="4" xfId="1" applyFont="1" applyBorder="1" applyAlignment="1">
      <alignment horizontal="center" vertical="center" wrapText="1"/>
    </xf>
    <xf numFmtId="0" fontId="4" fillId="0" borderId="0" xfId="0" applyFont="1" applyAlignment="1"/>
    <xf numFmtId="0" fontId="15" fillId="0" borderId="0" xfId="0" applyFont="1"/>
    <xf numFmtId="0" fontId="16" fillId="2" borderId="1" xfId="0" applyFont="1" applyFill="1" applyBorder="1" applyAlignment="1">
      <alignment horizontal="center" vertical="center" wrapText="1"/>
    </xf>
    <xf numFmtId="0" fontId="17" fillId="0" borderId="18" xfId="0" applyFont="1" applyBorder="1" applyAlignment="1">
      <alignment horizontal="center" vertical="center"/>
    </xf>
    <xf numFmtId="0" fontId="15" fillId="0" borderId="5"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18" xfId="0" applyFont="1" applyBorder="1" applyAlignment="1">
      <alignment horizontal="left"/>
    </xf>
    <xf numFmtId="0" fontId="0" fillId="0" borderId="0" xfId="0" applyAlignment="1"/>
    <xf numFmtId="0" fontId="2" fillId="3" borderId="18" xfId="0" applyFont="1" applyFill="1" applyBorder="1" applyAlignment="1">
      <alignment horizontal="center" vertical="center" wrapText="1"/>
    </xf>
    <xf numFmtId="0" fontId="13" fillId="4" borderId="18" xfId="0" applyFont="1" applyFill="1" applyBorder="1" applyAlignment="1">
      <alignment horizontal="center" vertical="center"/>
    </xf>
    <xf numFmtId="0" fontId="8" fillId="0" borderId="18" xfId="0" applyFont="1" applyBorder="1" applyAlignment="1">
      <alignment horizontal="center" vertical="center"/>
    </xf>
    <xf numFmtId="0" fontId="8" fillId="0" borderId="18" xfId="0" applyFont="1" applyBorder="1" applyAlignment="1">
      <alignment horizontal="left"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4" fillId="0" borderId="0" xfId="0" applyFont="1" applyAlignment="1">
      <alignment horizontal="center" vertical="center"/>
    </xf>
    <xf numFmtId="0" fontId="13" fillId="4" borderId="19"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1" xfId="0" applyFont="1" applyFill="1" applyBorder="1" applyAlignment="1">
      <alignment horizontal="center" vertical="center"/>
    </xf>
    <xf numFmtId="0" fontId="15" fillId="0" borderId="22" xfId="0" applyFont="1" applyBorder="1" applyAlignment="1">
      <alignment horizontal="center" vertical="center"/>
    </xf>
    <xf numFmtId="0" fontId="13" fillId="5" borderId="10" xfId="1" applyFont="1" applyBorder="1" applyAlignment="1">
      <alignment horizontal="center" vertical="center" wrapText="1"/>
    </xf>
    <xf numFmtId="0" fontId="13" fillId="5" borderId="2" xfId="1" applyFont="1" applyBorder="1" applyAlignment="1">
      <alignment horizontal="center" vertical="center" wrapText="1"/>
    </xf>
    <xf numFmtId="0" fontId="4" fillId="0" borderId="17"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9" fillId="0" borderId="11" xfId="0" applyFont="1" applyBorder="1" applyAlignment="1">
      <alignment horizontal="center" vertical="center"/>
    </xf>
    <xf numFmtId="0" fontId="3" fillId="0" borderId="0" xfId="0" applyFont="1" applyAlignment="1">
      <alignment horizontal="center"/>
    </xf>
    <xf numFmtId="0" fontId="9" fillId="0" borderId="0" xfId="0" applyFont="1" applyBorder="1" applyAlignment="1">
      <alignment horizontal="center" vertical="center"/>
    </xf>
    <xf numFmtId="0" fontId="10" fillId="0" borderId="11" xfId="0" applyFont="1" applyBorder="1" applyAlignment="1">
      <alignment horizontal="center" vertical="center"/>
    </xf>
    <xf numFmtId="0" fontId="9" fillId="0" borderId="0" xfId="0" applyFont="1" applyAlignment="1">
      <alignment horizontal="center" vertical="center"/>
    </xf>
    <xf numFmtId="0" fontId="8" fillId="5" borderId="10" xfId="1" applyFont="1" applyBorder="1" applyAlignment="1">
      <alignment horizontal="center" vertical="center" wrapText="1"/>
    </xf>
    <xf numFmtId="0" fontId="8" fillId="5" borderId="2" xfId="1" applyFont="1" applyBorder="1" applyAlignment="1">
      <alignment horizontal="center" vertical="center" wrapText="1"/>
    </xf>
    <xf numFmtId="0" fontId="10" fillId="0" borderId="0" xfId="0" applyFont="1" applyBorder="1" applyAlignment="1">
      <alignment horizontal="center" vertical="center"/>
    </xf>
    <xf numFmtId="0" fontId="7" fillId="0" borderId="1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2" xfId="0" applyFont="1" applyBorder="1" applyAlignment="1">
      <alignment horizontal="center" vertical="center" wrapText="1"/>
    </xf>
    <xf numFmtId="0" fontId="14" fillId="5" borderId="10" xfId="1" applyFont="1" applyBorder="1" applyAlignment="1">
      <alignment horizontal="center" vertical="center" wrapText="1"/>
    </xf>
    <xf numFmtId="0" fontId="14" fillId="5" borderId="2" xfId="1" applyFont="1" applyBorder="1" applyAlignment="1">
      <alignment horizontal="center" vertical="center" wrapText="1"/>
    </xf>
  </cellXfs>
  <cellStyles count="2">
    <cellStyle name="40% - Accent3" xfId="1" builtinId="3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495300</xdr:colOff>
      <xdr:row>3</xdr:row>
      <xdr:rowOff>152400</xdr:rowOff>
    </xdr:from>
    <xdr:to>
      <xdr:col>19</xdr:col>
      <xdr:colOff>191564</xdr:colOff>
      <xdr:row>27</xdr:row>
      <xdr:rowOff>95972</xdr:rowOff>
    </xdr:to>
    <xdr:pic>
      <xdr:nvPicPr>
        <xdr:cNvPr id="2" name="Picture 1"/>
        <xdr:cNvPicPr>
          <a:picLocks noChangeAspect="1"/>
        </xdr:cNvPicPr>
      </xdr:nvPicPr>
      <xdr:blipFill>
        <a:blip xmlns:r="http://schemas.openxmlformats.org/officeDocument/2006/relationships" r:embed="rId1"/>
        <a:stretch>
          <a:fillRect/>
        </a:stretch>
      </xdr:blipFill>
      <xdr:spPr>
        <a:xfrm>
          <a:off x="6829425" y="733425"/>
          <a:ext cx="7621064" cy="51727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8"/>
  <sheetViews>
    <sheetView zoomScale="85" zoomScaleNormal="85" workbookViewId="0">
      <selection activeCell="D70" sqref="D70"/>
    </sheetView>
  </sheetViews>
  <sheetFormatPr defaultRowHeight="15" x14ac:dyDescent="0.25"/>
  <cols>
    <col min="2" max="2" width="14.7109375" customWidth="1"/>
    <col min="3" max="3" width="62.5703125" customWidth="1"/>
    <col min="4" max="4" width="17.7109375" customWidth="1"/>
    <col min="5" max="5" width="12.85546875" customWidth="1"/>
    <col min="6" max="6" width="22" customWidth="1"/>
    <col min="7" max="7" width="50.42578125" customWidth="1"/>
    <col min="8" max="8" width="99" customWidth="1"/>
    <col min="9" max="9" width="16" customWidth="1"/>
    <col min="10" max="10" width="55.140625" customWidth="1"/>
    <col min="12" max="12" width="10" customWidth="1"/>
    <col min="13" max="13" width="10.7109375" customWidth="1"/>
    <col min="14" max="14" width="21.7109375" customWidth="1"/>
    <col min="15" max="15" width="83" customWidth="1"/>
  </cols>
  <sheetData>
    <row r="2" spans="1:12" ht="41.25" customHeight="1" x14ac:dyDescent="0.3">
      <c r="A2" s="63" t="s">
        <v>36</v>
      </c>
      <c r="B2" s="63"/>
      <c r="C2" s="63"/>
      <c r="D2" s="63"/>
      <c r="E2" s="63"/>
      <c r="F2" s="63"/>
      <c r="G2" s="63"/>
      <c r="H2" s="63"/>
      <c r="I2" s="19"/>
      <c r="J2" s="19"/>
      <c r="K2" s="19"/>
      <c r="L2" s="19"/>
    </row>
    <row r="3" spans="1:12" ht="28.5" customHeight="1" x14ac:dyDescent="0.3">
      <c r="A3" s="63"/>
      <c r="B3" s="63"/>
      <c r="C3" s="63"/>
      <c r="D3" s="63"/>
      <c r="E3" s="63"/>
      <c r="F3" s="63"/>
      <c r="G3" s="63"/>
      <c r="H3" s="63"/>
      <c r="I3" s="19"/>
      <c r="J3" s="19"/>
      <c r="K3" s="19"/>
      <c r="L3" s="19"/>
    </row>
    <row r="4" spans="1:12" x14ac:dyDescent="0.25">
      <c r="D4" s="55"/>
      <c r="E4" s="55"/>
      <c r="F4" s="55"/>
      <c r="G4" s="55"/>
      <c r="H4" s="55"/>
      <c r="I4" s="55"/>
      <c r="J4" s="55"/>
      <c r="K4" s="55"/>
      <c r="L4" s="55"/>
    </row>
    <row r="5" spans="1:12" ht="18.75" x14ac:dyDescent="0.25">
      <c r="A5" s="60" t="s">
        <v>42</v>
      </c>
      <c r="B5" s="61"/>
      <c r="C5" s="62"/>
      <c r="E5" s="64" t="s">
        <v>68</v>
      </c>
      <c r="F5" s="65"/>
      <c r="G5" s="65"/>
      <c r="H5" s="66"/>
    </row>
    <row r="6" spans="1:12" ht="18.75" x14ac:dyDescent="0.25">
      <c r="A6" s="56" t="s">
        <v>43</v>
      </c>
      <c r="B6" s="56" t="s">
        <v>44</v>
      </c>
      <c r="C6" s="56" t="s">
        <v>45</v>
      </c>
      <c r="E6" s="57" t="s">
        <v>43</v>
      </c>
      <c r="F6" s="57" t="s">
        <v>30</v>
      </c>
      <c r="G6" s="57" t="s">
        <v>44</v>
      </c>
      <c r="H6" s="57" t="s">
        <v>45</v>
      </c>
    </row>
    <row r="7" spans="1:12" ht="75" x14ac:dyDescent="0.25">
      <c r="A7" s="14">
        <v>5</v>
      </c>
      <c r="B7" s="14" t="s">
        <v>46</v>
      </c>
      <c r="C7" s="15" t="s">
        <v>51</v>
      </c>
      <c r="E7" s="58">
        <v>5</v>
      </c>
      <c r="F7" s="58">
        <v>0.2</v>
      </c>
      <c r="G7" s="58" t="s">
        <v>69</v>
      </c>
      <c r="H7" s="59" t="s">
        <v>74</v>
      </c>
    </row>
    <row r="8" spans="1:12" ht="56.25" x14ac:dyDescent="0.25">
      <c r="A8" s="14">
        <v>4</v>
      </c>
      <c r="B8" s="14" t="s">
        <v>47</v>
      </c>
      <c r="C8" s="15" t="s">
        <v>52</v>
      </c>
      <c r="E8" s="58">
        <v>4</v>
      </c>
      <c r="F8" s="58">
        <v>0.4</v>
      </c>
      <c r="G8" s="58" t="s">
        <v>70</v>
      </c>
      <c r="H8" s="59" t="s">
        <v>75</v>
      </c>
      <c r="I8" s="11"/>
      <c r="J8" s="11"/>
    </row>
    <row r="9" spans="1:12" ht="49.5" customHeight="1" x14ac:dyDescent="0.25">
      <c r="A9" s="14">
        <v>3</v>
      </c>
      <c r="B9" s="14" t="s">
        <v>48</v>
      </c>
      <c r="C9" s="15" t="s">
        <v>53</v>
      </c>
      <c r="E9" s="58">
        <v>3</v>
      </c>
      <c r="F9" s="58">
        <v>0.6</v>
      </c>
      <c r="G9" s="58" t="s">
        <v>71</v>
      </c>
      <c r="H9" s="59" t="s">
        <v>76</v>
      </c>
      <c r="I9" s="10"/>
      <c r="J9" s="10"/>
    </row>
    <row r="10" spans="1:12" ht="16.5" customHeight="1" x14ac:dyDescent="0.25">
      <c r="A10" s="14">
        <v>2</v>
      </c>
      <c r="B10" s="14" t="s">
        <v>49</v>
      </c>
      <c r="C10" s="15" t="s">
        <v>55</v>
      </c>
      <c r="E10" s="58">
        <v>2</v>
      </c>
      <c r="F10" s="58">
        <v>0.8</v>
      </c>
      <c r="G10" s="58" t="s">
        <v>72</v>
      </c>
      <c r="H10" s="59" t="s">
        <v>77</v>
      </c>
    </row>
    <row r="11" spans="1:12" ht="37.5" x14ac:dyDescent="0.25">
      <c r="A11" s="14">
        <v>1</v>
      </c>
      <c r="B11" s="14" t="s">
        <v>50</v>
      </c>
      <c r="C11" s="13" t="s">
        <v>54</v>
      </c>
      <c r="E11" s="58">
        <v>1</v>
      </c>
      <c r="F11" s="58">
        <v>1</v>
      </c>
      <c r="G11" s="58" t="s">
        <v>73</v>
      </c>
      <c r="H11" s="59" t="s">
        <v>78</v>
      </c>
    </row>
    <row r="13" spans="1:12" ht="16.5" x14ac:dyDescent="0.25">
      <c r="A13" s="60" t="s">
        <v>56</v>
      </c>
      <c r="B13" s="61"/>
      <c r="C13" s="62"/>
      <c r="E13" s="60" t="s">
        <v>79</v>
      </c>
      <c r="F13" s="61"/>
      <c r="G13" s="62"/>
    </row>
    <row r="14" spans="1:12" ht="16.5" x14ac:dyDescent="0.25">
      <c r="A14" s="56" t="s">
        <v>43</v>
      </c>
      <c r="B14" s="56" t="s">
        <v>44</v>
      </c>
      <c r="C14" s="56" t="s">
        <v>45</v>
      </c>
      <c r="E14" s="56" t="s">
        <v>43</v>
      </c>
      <c r="F14" s="56" t="s">
        <v>44</v>
      </c>
      <c r="G14" s="56" t="s">
        <v>45</v>
      </c>
    </row>
    <row r="15" spans="1:12" ht="16.899999999999999" customHeight="1" x14ac:dyDescent="0.25">
      <c r="A15" s="14">
        <v>5</v>
      </c>
      <c r="B15" s="14" t="s">
        <v>46</v>
      </c>
      <c r="C15" s="15" t="s">
        <v>57</v>
      </c>
      <c r="E15" s="14">
        <v>5</v>
      </c>
      <c r="F15" s="14" t="s">
        <v>80</v>
      </c>
      <c r="G15" s="15" t="s">
        <v>84</v>
      </c>
    </row>
    <row r="16" spans="1:12" ht="33" x14ac:dyDescent="0.25">
      <c r="A16" s="14">
        <v>4</v>
      </c>
      <c r="B16" s="14" t="s">
        <v>47</v>
      </c>
      <c r="C16" s="15" t="s">
        <v>58</v>
      </c>
      <c r="E16" s="14">
        <v>4</v>
      </c>
      <c r="F16" s="14" t="s">
        <v>81</v>
      </c>
      <c r="G16" s="15" t="s">
        <v>85</v>
      </c>
    </row>
    <row r="17" spans="1:16" ht="33" x14ac:dyDescent="0.25">
      <c r="A17" s="14">
        <v>3</v>
      </c>
      <c r="B17" s="14" t="s">
        <v>48</v>
      </c>
      <c r="C17" s="15" t="s">
        <v>59</v>
      </c>
      <c r="E17" s="14">
        <v>3</v>
      </c>
      <c r="F17" s="14" t="s">
        <v>71</v>
      </c>
      <c r="G17" s="15" t="s">
        <v>86</v>
      </c>
    </row>
    <row r="18" spans="1:16" ht="33" x14ac:dyDescent="0.25">
      <c r="A18" s="14">
        <v>2</v>
      </c>
      <c r="B18" s="14" t="s">
        <v>49</v>
      </c>
      <c r="C18" s="15" t="s">
        <v>60</v>
      </c>
      <c r="E18" s="14">
        <v>2</v>
      </c>
      <c r="F18" s="14" t="s">
        <v>82</v>
      </c>
      <c r="G18" s="15" t="s">
        <v>87</v>
      </c>
    </row>
    <row r="19" spans="1:16" ht="49.5" x14ac:dyDescent="0.25">
      <c r="A19" s="14">
        <v>1</v>
      </c>
      <c r="B19" s="14" t="s">
        <v>50</v>
      </c>
      <c r="C19" s="13" t="s">
        <v>61</v>
      </c>
      <c r="E19" s="14">
        <v>1</v>
      </c>
      <c r="F19" s="14" t="s">
        <v>83</v>
      </c>
      <c r="G19" s="15" t="s">
        <v>88</v>
      </c>
    </row>
    <row r="20" spans="1:16" ht="16.5" x14ac:dyDescent="0.25">
      <c r="G20" s="16"/>
    </row>
    <row r="21" spans="1:16" ht="16.5" x14ac:dyDescent="0.25">
      <c r="A21" s="60" t="s">
        <v>62</v>
      </c>
      <c r="B21" s="61"/>
      <c r="C21" s="62"/>
      <c r="E21" s="60" t="s">
        <v>94</v>
      </c>
      <c r="F21" s="61"/>
      <c r="G21" s="62"/>
    </row>
    <row r="22" spans="1:16" ht="16.5" x14ac:dyDescent="0.25">
      <c r="A22" s="12" t="s">
        <v>43</v>
      </c>
      <c r="B22" s="12" t="s">
        <v>44</v>
      </c>
      <c r="C22" s="12" t="s">
        <v>45</v>
      </c>
      <c r="E22" s="12" t="s">
        <v>43</v>
      </c>
      <c r="F22" s="12" t="s">
        <v>44</v>
      </c>
      <c r="G22" s="12" t="s">
        <v>45</v>
      </c>
    </row>
    <row r="23" spans="1:16" ht="33" x14ac:dyDescent="0.25">
      <c r="A23" s="14">
        <v>5</v>
      </c>
      <c r="B23" s="14" t="s">
        <v>46</v>
      </c>
      <c r="C23" s="15" t="s">
        <v>63</v>
      </c>
      <c r="E23" s="14">
        <v>5</v>
      </c>
      <c r="F23" s="14" t="s">
        <v>80</v>
      </c>
      <c r="G23" s="15" t="s">
        <v>89</v>
      </c>
    </row>
    <row r="24" spans="1:16" ht="33" x14ac:dyDescent="0.25">
      <c r="A24" s="14">
        <v>4</v>
      </c>
      <c r="B24" s="14" t="s">
        <v>47</v>
      </c>
      <c r="C24" s="15" t="s">
        <v>64</v>
      </c>
      <c r="E24" s="14">
        <v>4</v>
      </c>
      <c r="F24" s="14" t="s">
        <v>81</v>
      </c>
      <c r="G24" s="15" t="s">
        <v>90</v>
      </c>
      <c r="P24" s="17"/>
    </row>
    <row r="25" spans="1:16" ht="33" x14ac:dyDescent="0.25">
      <c r="A25" s="14">
        <v>3</v>
      </c>
      <c r="B25" s="14" t="s">
        <v>48</v>
      </c>
      <c r="C25" s="15" t="s">
        <v>65</v>
      </c>
      <c r="E25" s="14">
        <v>3</v>
      </c>
      <c r="F25" s="14" t="s">
        <v>71</v>
      </c>
      <c r="G25" s="15" t="s">
        <v>91</v>
      </c>
    </row>
    <row r="26" spans="1:16" ht="33" x14ac:dyDescent="0.25">
      <c r="A26" s="14">
        <v>2</v>
      </c>
      <c r="B26" s="14" t="s">
        <v>49</v>
      </c>
      <c r="C26" s="15" t="s">
        <v>66</v>
      </c>
      <c r="E26" s="14">
        <v>2</v>
      </c>
      <c r="F26" s="14" t="s">
        <v>82</v>
      </c>
      <c r="G26" s="15" t="s">
        <v>92</v>
      </c>
    </row>
    <row r="27" spans="1:16" ht="33" customHeight="1" x14ac:dyDescent="0.25">
      <c r="A27" s="14">
        <v>1</v>
      </c>
      <c r="B27" s="14" t="s">
        <v>50</v>
      </c>
      <c r="C27" s="15" t="s">
        <v>67</v>
      </c>
      <c r="E27" s="14">
        <v>1</v>
      </c>
      <c r="F27" s="14" t="s">
        <v>83</v>
      </c>
      <c r="G27" s="15" t="s">
        <v>93</v>
      </c>
    </row>
    <row r="34" spans="4:4" ht="16.5" x14ac:dyDescent="0.25">
      <c r="D34" s="18"/>
    </row>
    <row r="35" spans="4:4" ht="16.5" x14ac:dyDescent="0.25">
      <c r="D35" s="18"/>
    </row>
    <row r="36" spans="4:4" ht="16.5" x14ac:dyDescent="0.25">
      <c r="D36" s="18"/>
    </row>
    <row r="37" spans="4:4" ht="16.5" x14ac:dyDescent="0.25">
      <c r="D37" s="18"/>
    </row>
    <row r="38" spans="4:4" ht="16.5" x14ac:dyDescent="0.25">
      <c r="D38" s="18"/>
    </row>
  </sheetData>
  <mergeCells count="7">
    <mergeCell ref="A21:C21"/>
    <mergeCell ref="E21:G21"/>
    <mergeCell ref="A2:H3"/>
    <mergeCell ref="A5:C5"/>
    <mergeCell ref="E5:H5"/>
    <mergeCell ref="A13:C13"/>
    <mergeCell ref="E13:G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K30" sqref="K30"/>
    </sheetView>
  </sheetViews>
  <sheetFormatPr defaultRowHeight="15" x14ac:dyDescent="0.25"/>
  <cols>
    <col min="1" max="1" width="16.140625" customWidth="1"/>
    <col min="2" max="2" width="23.85546875" customWidth="1"/>
    <col min="5" max="5" width="24.7109375" customWidth="1"/>
    <col min="6" max="6" width="12" customWidth="1"/>
  </cols>
  <sheetData>
    <row r="1" spans="1:10" ht="15" customHeight="1" x14ac:dyDescent="0.3">
      <c r="A1" s="63" t="s">
        <v>36</v>
      </c>
      <c r="B1" s="63"/>
      <c r="C1" s="63"/>
      <c r="D1" s="63"/>
      <c r="E1" s="63"/>
      <c r="F1" s="63"/>
      <c r="G1" s="48"/>
      <c r="H1" s="48"/>
      <c r="I1" s="48"/>
      <c r="J1" s="48"/>
    </row>
    <row r="2" spans="1:10" ht="15" customHeight="1" x14ac:dyDescent="0.3">
      <c r="A2" s="63"/>
      <c r="B2" s="63"/>
      <c r="C2" s="63"/>
      <c r="D2" s="63"/>
      <c r="E2" s="63"/>
      <c r="F2" s="63"/>
      <c r="G2" s="48"/>
      <c r="H2" s="48"/>
      <c r="I2" s="48"/>
      <c r="J2" s="48"/>
    </row>
    <row r="3" spans="1:10" ht="15.75" thickBot="1" x14ac:dyDescent="0.3"/>
    <row r="4" spans="1:10" ht="40.5" thickTop="1" thickBot="1" x14ac:dyDescent="0.35">
      <c r="A4" s="67" t="s">
        <v>105</v>
      </c>
      <c r="B4" s="67"/>
      <c r="C4" s="49"/>
      <c r="D4" s="50" t="s">
        <v>0</v>
      </c>
      <c r="E4" s="50" t="s">
        <v>37</v>
      </c>
      <c r="F4" s="50" t="s">
        <v>24</v>
      </c>
    </row>
    <row r="5" spans="1:10" ht="21" thickTop="1" thickBot="1" x14ac:dyDescent="0.35">
      <c r="A5" s="51" t="s">
        <v>40</v>
      </c>
      <c r="B5" s="51" t="s">
        <v>41</v>
      </c>
      <c r="C5" s="49"/>
      <c r="D5" s="52">
        <v>1</v>
      </c>
      <c r="E5" s="53" t="s">
        <v>38</v>
      </c>
      <c r="F5" s="26">
        <v>6.8</v>
      </c>
    </row>
    <row r="6" spans="1:10" ht="20.25" thickBot="1" x14ac:dyDescent="0.35">
      <c r="A6" s="54">
        <v>20522019</v>
      </c>
      <c r="B6" s="54" t="s">
        <v>106</v>
      </c>
      <c r="C6" s="49"/>
      <c r="D6" s="52">
        <v>2</v>
      </c>
      <c r="E6" s="53" t="s">
        <v>95</v>
      </c>
      <c r="F6" s="26">
        <v>4.2</v>
      </c>
    </row>
    <row r="7" spans="1:10" ht="20.25" thickBot="1" x14ac:dyDescent="0.35">
      <c r="A7" s="54"/>
      <c r="B7" s="54" t="s">
        <v>107</v>
      </c>
      <c r="C7" s="49"/>
      <c r="D7" s="52">
        <v>3</v>
      </c>
      <c r="E7" s="53" t="s">
        <v>39</v>
      </c>
      <c r="F7" s="26">
        <v>2.7</v>
      </c>
    </row>
    <row r="8" spans="1:10" ht="20.25" thickBot="1" x14ac:dyDescent="0.35">
      <c r="A8" s="54"/>
      <c r="B8" s="54" t="s">
        <v>108</v>
      </c>
      <c r="C8" s="49"/>
      <c r="D8" s="52">
        <v>4</v>
      </c>
      <c r="E8" s="53" t="s">
        <v>104</v>
      </c>
      <c r="F8" s="26">
        <v>2.2000000000000002</v>
      </c>
    </row>
    <row r="9" spans="1:10" ht="19.5" x14ac:dyDescent="0.3">
      <c r="A9" s="54"/>
      <c r="B9" s="54" t="s">
        <v>109</v>
      </c>
      <c r="C9" s="49"/>
      <c r="D9" s="49"/>
      <c r="E9" s="49"/>
      <c r="F9" s="49"/>
    </row>
  </sheetData>
  <mergeCells count="2">
    <mergeCell ref="A1:F2"/>
    <mergeCell ref="A4:B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1" zoomScale="85" zoomScaleNormal="85" workbookViewId="0">
      <selection activeCell="I42" sqref="I42"/>
    </sheetView>
  </sheetViews>
  <sheetFormatPr defaultRowHeight="15" x14ac:dyDescent="0.25"/>
  <cols>
    <col min="1" max="2" width="7.28515625" customWidth="1"/>
    <col min="3" max="3" width="6.7109375" customWidth="1"/>
    <col min="4" max="5" width="19.28515625" customWidth="1"/>
    <col min="6" max="6" width="31" customWidth="1"/>
    <col min="7" max="9" width="15.7109375" customWidth="1"/>
    <col min="10" max="10" width="16.42578125" customWidth="1"/>
    <col min="11" max="11" width="18.28515625" customWidth="1"/>
  </cols>
  <sheetData>
    <row r="1" spans="3:11" x14ac:dyDescent="0.25">
      <c r="C1" s="74" t="s">
        <v>32</v>
      </c>
      <c r="D1" s="74"/>
      <c r="E1" s="74"/>
      <c r="F1" s="74"/>
      <c r="G1" s="74"/>
      <c r="H1" s="74"/>
      <c r="I1" s="74"/>
      <c r="J1" s="74"/>
    </row>
    <row r="2" spans="3:11" x14ac:dyDescent="0.25">
      <c r="C2" s="74"/>
      <c r="D2" s="74"/>
      <c r="E2" s="74"/>
      <c r="F2" s="74"/>
      <c r="G2" s="74"/>
      <c r="H2" s="74"/>
      <c r="I2" s="74"/>
      <c r="J2" s="74"/>
    </row>
    <row r="3" spans="3:11" ht="15.75" thickBot="1" x14ac:dyDescent="0.3"/>
    <row r="4" spans="3:11" ht="39" thickTop="1" thickBot="1" x14ac:dyDescent="0.3">
      <c r="C4" s="40" t="s">
        <v>0</v>
      </c>
      <c r="D4" s="68" t="s">
        <v>1</v>
      </c>
      <c r="E4" s="69"/>
      <c r="F4" s="41" t="s">
        <v>2</v>
      </c>
      <c r="G4" s="41" t="s">
        <v>3</v>
      </c>
      <c r="H4" s="41" t="s">
        <v>4</v>
      </c>
      <c r="I4" s="41" t="s">
        <v>5</v>
      </c>
      <c r="J4" s="42" t="s">
        <v>6</v>
      </c>
    </row>
    <row r="5" spans="3:11" ht="67.5" thickTop="1" thickBot="1" x14ac:dyDescent="0.3">
      <c r="C5" s="1">
        <v>1</v>
      </c>
      <c r="D5" s="2" t="s">
        <v>7</v>
      </c>
      <c r="E5" s="2" t="s">
        <v>8</v>
      </c>
      <c r="F5" s="2" t="s">
        <v>9</v>
      </c>
      <c r="G5" s="2">
        <v>1</v>
      </c>
      <c r="H5" s="2">
        <v>3</v>
      </c>
      <c r="I5" s="2">
        <v>1</v>
      </c>
      <c r="J5" s="3">
        <f>MAX(G5,H5,I5)</f>
        <v>3</v>
      </c>
    </row>
    <row r="6" spans="3:11" ht="83.25" thickBot="1" x14ac:dyDescent="0.3">
      <c r="C6" s="1">
        <v>2</v>
      </c>
      <c r="D6" s="2" t="s">
        <v>10</v>
      </c>
      <c r="E6" s="2" t="s">
        <v>11</v>
      </c>
      <c r="F6" s="2" t="s">
        <v>12</v>
      </c>
      <c r="G6" s="2">
        <v>1</v>
      </c>
      <c r="H6" s="2">
        <v>2</v>
      </c>
      <c r="I6" s="2">
        <v>1</v>
      </c>
      <c r="J6" s="3">
        <f>MAX(G6,H6,I6)</f>
        <v>2</v>
      </c>
    </row>
    <row r="7" spans="3:11" ht="33.75" thickBot="1" x14ac:dyDescent="0.3">
      <c r="C7" s="1">
        <v>3</v>
      </c>
      <c r="D7" s="2" t="s">
        <v>7</v>
      </c>
      <c r="E7" s="2" t="s">
        <v>13</v>
      </c>
      <c r="F7" s="2" t="s">
        <v>14</v>
      </c>
      <c r="G7" s="2">
        <v>1</v>
      </c>
      <c r="H7" s="2">
        <v>2</v>
      </c>
      <c r="I7" s="2">
        <v>1</v>
      </c>
      <c r="J7" s="3">
        <f>MAX(G7,H7,I7)</f>
        <v>2</v>
      </c>
    </row>
    <row r="8" spans="3:11" ht="33.75" thickBot="1" x14ac:dyDescent="0.3">
      <c r="C8" s="1">
        <v>4</v>
      </c>
      <c r="D8" s="2" t="s">
        <v>15</v>
      </c>
      <c r="E8" s="2" t="s">
        <v>16</v>
      </c>
      <c r="F8" s="2" t="s">
        <v>17</v>
      </c>
      <c r="G8" s="2">
        <v>1</v>
      </c>
      <c r="H8" s="2">
        <v>2</v>
      </c>
      <c r="I8" s="2">
        <v>1</v>
      </c>
      <c r="J8" s="3">
        <f>MAX(G8,H8,I8)</f>
        <v>2</v>
      </c>
    </row>
    <row r="9" spans="3:11" ht="33.75" thickBot="1" x14ac:dyDescent="0.3">
      <c r="C9" s="4">
        <v>5</v>
      </c>
      <c r="D9" s="5" t="s">
        <v>18</v>
      </c>
      <c r="E9" s="5" t="s">
        <v>19</v>
      </c>
      <c r="F9" s="5" t="s">
        <v>20</v>
      </c>
      <c r="G9" s="5">
        <v>1</v>
      </c>
      <c r="H9" s="5">
        <v>1</v>
      </c>
      <c r="I9" s="5">
        <v>1</v>
      </c>
      <c r="J9" s="3">
        <f>MAX(G9,H9,I9)</f>
        <v>1</v>
      </c>
    </row>
    <row r="10" spans="3:11" ht="26.25" thickTop="1" x14ac:dyDescent="0.25">
      <c r="C10" s="73" t="s">
        <v>21</v>
      </c>
      <c r="D10" s="73"/>
      <c r="E10" s="73"/>
      <c r="F10" s="73"/>
      <c r="G10" s="73"/>
      <c r="H10" s="73"/>
      <c r="I10" s="73"/>
      <c r="J10" s="73"/>
    </row>
    <row r="12" spans="3:11" ht="15.75" thickBot="1" x14ac:dyDescent="0.3"/>
    <row r="13" spans="3:11" ht="39" thickTop="1" thickBot="1" x14ac:dyDescent="0.3">
      <c r="C13" s="40" t="s">
        <v>0</v>
      </c>
      <c r="D13" s="68" t="s">
        <v>1</v>
      </c>
      <c r="E13" s="69"/>
      <c r="F13" s="41" t="s">
        <v>2</v>
      </c>
      <c r="G13" s="41" t="s">
        <v>27</v>
      </c>
      <c r="H13" s="41" t="s">
        <v>28</v>
      </c>
      <c r="I13" s="41" t="s">
        <v>29</v>
      </c>
      <c r="J13" s="43" t="s">
        <v>30</v>
      </c>
      <c r="K13" s="42" t="s">
        <v>22</v>
      </c>
    </row>
    <row r="14" spans="3:11" ht="67.5" thickTop="1" thickBot="1" x14ac:dyDescent="0.3">
      <c r="C14" s="1">
        <v>1</v>
      </c>
      <c r="D14" s="2" t="s">
        <v>7</v>
      </c>
      <c r="E14" s="2" t="s">
        <v>8</v>
      </c>
      <c r="F14" s="2" t="s">
        <v>9</v>
      </c>
      <c r="G14" s="2">
        <v>2</v>
      </c>
      <c r="H14" s="2">
        <v>2</v>
      </c>
      <c r="I14" s="2">
        <v>5</v>
      </c>
      <c r="J14" s="7">
        <v>0.2</v>
      </c>
      <c r="K14" s="3">
        <f>((G14+H14)/2)*J14</f>
        <v>0.4</v>
      </c>
    </row>
    <row r="15" spans="3:11" ht="83.25" thickBot="1" x14ac:dyDescent="0.3">
      <c r="C15" s="1">
        <v>2</v>
      </c>
      <c r="D15" s="2" t="s">
        <v>10</v>
      </c>
      <c r="E15" s="2" t="s">
        <v>11</v>
      </c>
      <c r="F15" s="2" t="s">
        <v>12</v>
      </c>
      <c r="G15" s="2">
        <v>2</v>
      </c>
      <c r="H15" s="2">
        <v>3</v>
      </c>
      <c r="I15" s="2">
        <v>5</v>
      </c>
      <c r="J15" s="7">
        <v>0.2</v>
      </c>
      <c r="K15" s="3">
        <f t="shared" ref="K15:K18" si="0">((G15+H15)/2)*J15</f>
        <v>0.5</v>
      </c>
    </row>
    <row r="16" spans="3:11" ht="33.75" thickBot="1" x14ac:dyDescent="0.3">
      <c r="C16" s="1">
        <v>3</v>
      </c>
      <c r="D16" s="2" t="s">
        <v>7</v>
      </c>
      <c r="E16" s="2" t="s">
        <v>13</v>
      </c>
      <c r="F16" s="2" t="s">
        <v>14</v>
      </c>
      <c r="G16" s="2">
        <v>1</v>
      </c>
      <c r="H16" s="2">
        <v>3</v>
      </c>
      <c r="I16" s="2">
        <v>5</v>
      </c>
      <c r="J16" s="7">
        <v>0.2</v>
      </c>
      <c r="K16" s="3">
        <f t="shared" si="0"/>
        <v>0.4</v>
      </c>
    </row>
    <row r="17" spans="3:18" ht="33.75" thickBot="1" x14ac:dyDescent="0.3">
      <c r="C17" s="1">
        <v>4</v>
      </c>
      <c r="D17" s="2" t="s">
        <v>15</v>
      </c>
      <c r="E17" s="2" t="s">
        <v>16</v>
      </c>
      <c r="F17" s="2" t="s">
        <v>17</v>
      </c>
      <c r="G17" s="2">
        <v>2</v>
      </c>
      <c r="H17" s="2">
        <v>2</v>
      </c>
      <c r="I17" s="2">
        <v>5</v>
      </c>
      <c r="J17" s="7">
        <v>0.2</v>
      </c>
      <c r="K17" s="3">
        <f t="shared" si="0"/>
        <v>0.4</v>
      </c>
    </row>
    <row r="18" spans="3:18" ht="33.75" thickBot="1" x14ac:dyDescent="0.3">
      <c r="C18" s="4">
        <v>5</v>
      </c>
      <c r="D18" s="5" t="s">
        <v>18</v>
      </c>
      <c r="E18" s="5" t="s">
        <v>19</v>
      </c>
      <c r="F18" s="5" t="s">
        <v>20</v>
      </c>
      <c r="G18" s="5">
        <v>1</v>
      </c>
      <c r="H18" s="5">
        <v>3</v>
      </c>
      <c r="I18" s="5">
        <v>5</v>
      </c>
      <c r="J18" s="5">
        <v>0.2</v>
      </c>
      <c r="K18" s="3">
        <f t="shared" si="0"/>
        <v>0.4</v>
      </c>
    </row>
    <row r="19" spans="3:18" ht="26.25" thickTop="1" x14ac:dyDescent="0.25">
      <c r="C19" s="75" t="s">
        <v>23</v>
      </c>
      <c r="D19" s="75"/>
      <c r="E19" s="75"/>
      <c r="F19" s="75"/>
      <c r="G19" s="75"/>
      <c r="H19" s="75"/>
      <c r="I19" s="75"/>
      <c r="J19" s="75"/>
      <c r="K19" s="75"/>
    </row>
    <row r="20" spans="3:18" ht="15.75" thickBot="1" x14ac:dyDescent="0.3"/>
    <row r="21" spans="3:18" ht="39" thickTop="1" thickBot="1" x14ac:dyDescent="0.3">
      <c r="C21" s="40" t="s">
        <v>0</v>
      </c>
      <c r="D21" s="68" t="s">
        <v>1</v>
      </c>
      <c r="E21" s="69"/>
      <c r="F21" s="41" t="s">
        <v>2</v>
      </c>
      <c r="G21" s="41" t="s">
        <v>6</v>
      </c>
      <c r="H21" s="41" t="s">
        <v>22</v>
      </c>
      <c r="I21" s="44" t="s">
        <v>24</v>
      </c>
    </row>
    <row r="22" spans="3:18" ht="67.5" thickTop="1" thickBot="1" x14ac:dyDescent="0.3">
      <c r="C22" s="1">
        <v>1</v>
      </c>
      <c r="D22" s="2" t="s">
        <v>7</v>
      </c>
      <c r="E22" s="2" t="s">
        <v>8</v>
      </c>
      <c r="F22" s="2" t="s">
        <v>9</v>
      </c>
      <c r="G22" s="2">
        <v>3</v>
      </c>
      <c r="H22" s="2">
        <v>0.4</v>
      </c>
      <c r="I22" s="8">
        <f>G22*H22</f>
        <v>1.2000000000000002</v>
      </c>
    </row>
    <row r="23" spans="3:18" ht="83.25" thickBot="1" x14ac:dyDescent="0.3">
      <c r="C23" s="1">
        <v>2</v>
      </c>
      <c r="D23" s="2" t="s">
        <v>10</v>
      </c>
      <c r="E23" s="2" t="s">
        <v>11</v>
      </c>
      <c r="F23" s="2" t="s">
        <v>12</v>
      </c>
      <c r="G23" s="2">
        <v>2</v>
      </c>
      <c r="H23" s="2">
        <v>0.5</v>
      </c>
      <c r="I23" s="8">
        <f t="shared" ref="I23:I26" si="1">G23*H23</f>
        <v>1</v>
      </c>
    </row>
    <row r="24" spans="3:18" ht="33.75" thickBot="1" x14ac:dyDescent="0.3">
      <c r="C24" s="1">
        <v>3</v>
      </c>
      <c r="D24" s="2" t="s">
        <v>7</v>
      </c>
      <c r="E24" s="2" t="s">
        <v>13</v>
      </c>
      <c r="F24" s="2" t="s">
        <v>14</v>
      </c>
      <c r="G24" s="2">
        <v>2</v>
      </c>
      <c r="H24" s="2">
        <v>0.4</v>
      </c>
      <c r="I24" s="8">
        <f t="shared" si="1"/>
        <v>0.8</v>
      </c>
      <c r="L24" s="20"/>
    </row>
    <row r="25" spans="3:18" ht="33.75" thickBot="1" x14ac:dyDescent="0.3">
      <c r="C25" s="1">
        <v>4</v>
      </c>
      <c r="D25" s="2" t="s">
        <v>15</v>
      </c>
      <c r="E25" s="2" t="s">
        <v>16</v>
      </c>
      <c r="F25" s="2" t="s">
        <v>17</v>
      </c>
      <c r="G25" s="2">
        <v>2</v>
      </c>
      <c r="H25" s="2">
        <v>0.4</v>
      </c>
      <c r="I25" s="8">
        <f t="shared" si="1"/>
        <v>0.8</v>
      </c>
    </row>
    <row r="26" spans="3:18" ht="33.75" thickBot="1" x14ac:dyDescent="0.3">
      <c r="C26" s="4">
        <v>5</v>
      </c>
      <c r="D26" s="5" t="s">
        <v>18</v>
      </c>
      <c r="E26" s="5" t="s">
        <v>19</v>
      </c>
      <c r="F26" s="5" t="s">
        <v>20</v>
      </c>
      <c r="G26" s="5">
        <v>1</v>
      </c>
      <c r="H26" s="5">
        <v>0.4</v>
      </c>
      <c r="I26" s="8">
        <f t="shared" si="1"/>
        <v>0.4</v>
      </c>
    </row>
    <row r="27" spans="3:18" ht="30" customHeight="1" thickTop="1" thickBot="1" x14ac:dyDescent="0.3">
      <c r="C27" s="70" t="s">
        <v>25</v>
      </c>
      <c r="D27" s="71"/>
      <c r="E27" s="71"/>
      <c r="F27" s="71"/>
      <c r="G27" s="71"/>
      <c r="H27" s="72"/>
      <c r="I27" s="9">
        <f>SUM(I22:I26)</f>
        <v>4.2</v>
      </c>
      <c r="L27" s="6"/>
      <c r="M27" s="6"/>
      <c r="N27" s="6"/>
      <c r="O27" s="6"/>
      <c r="P27" s="6"/>
      <c r="Q27" s="6"/>
      <c r="R27" s="6"/>
    </row>
    <row r="28" spans="3:18" ht="26.25" thickTop="1" x14ac:dyDescent="0.25">
      <c r="C28" s="73" t="s">
        <v>26</v>
      </c>
      <c r="D28" s="73"/>
      <c r="E28" s="73"/>
      <c r="F28" s="73"/>
      <c r="G28" s="73"/>
      <c r="H28" s="73"/>
      <c r="I28" s="73"/>
    </row>
  </sheetData>
  <mergeCells count="8">
    <mergeCell ref="D21:E21"/>
    <mergeCell ref="C27:H27"/>
    <mergeCell ref="C28:I28"/>
    <mergeCell ref="C1:J2"/>
    <mergeCell ref="D4:E4"/>
    <mergeCell ref="C10:J10"/>
    <mergeCell ref="D13:E13"/>
    <mergeCell ref="C19:K1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1" zoomScale="85" zoomScaleNormal="85" workbookViewId="0">
      <selection activeCell="K8" sqref="K8:L8"/>
    </sheetView>
  </sheetViews>
  <sheetFormatPr defaultRowHeight="18.75" x14ac:dyDescent="0.3"/>
  <cols>
    <col min="1" max="2" width="7.140625" style="21" customWidth="1"/>
    <col min="3" max="3" width="6.7109375" style="21" customWidth="1"/>
    <col min="4" max="5" width="19.28515625" style="21" customWidth="1"/>
    <col min="6" max="6" width="31" style="21" customWidth="1"/>
    <col min="7" max="9" width="15.7109375" style="21" customWidth="1"/>
    <col min="10" max="10" width="16.42578125" style="21" customWidth="1"/>
    <col min="11" max="11" width="18.28515625" style="21" customWidth="1"/>
    <col min="12" max="16384" width="9.140625" style="21"/>
  </cols>
  <sheetData>
    <row r="1" spans="3:11" x14ac:dyDescent="0.3">
      <c r="C1" s="77" t="s">
        <v>96</v>
      </c>
      <c r="D1" s="77"/>
      <c r="E1" s="77"/>
      <c r="F1" s="77"/>
      <c r="G1" s="77"/>
      <c r="H1" s="77"/>
      <c r="I1" s="77"/>
      <c r="J1" s="77"/>
    </row>
    <row r="2" spans="3:11" x14ac:dyDescent="0.3">
      <c r="C2" s="77"/>
      <c r="D2" s="77"/>
      <c r="E2" s="77"/>
      <c r="F2" s="77"/>
      <c r="G2" s="77"/>
      <c r="H2" s="77"/>
      <c r="I2" s="77"/>
      <c r="J2" s="77"/>
    </row>
    <row r="3" spans="3:11" ht="19.5" thickBot="1" x14ac:dyDescent="0.35"/>
    <row r="4" spans="3:11" ht="20.25" thickTop="1" thickBot="1" x14ac:dyDescent="0.35">
      <c r="C4" s="22" t="s">
        <v>0</v>
      </c>
      <c r="D4" s="78" t="s">
        <v>1</v>
      </c>
      <c r="E4" s="79"/>
      <c r="F4" s="23" t="s">
        <v>2</v>
      </c>
      <c r="G4" s="23" t="s">
        <v>3</v>
      </c>
      <c r="H4" s="23" t="s">
        <v>4</v>
      </c>
      <c r="I4" s="23" t="s">
        <v>5</v>
      </c>
      <c r="J4" s="24" t="s">
        <v>6</v>
      </c>
    </row>
    <row r="5" spans="3:11" ht="76.5" thickTop="1" thickBot="1" x14ac:dyDescent="0.35">
      <c r="C5" s="25">
        <v>1</v>
      </c>
      <c r="D5" s="26" t="s">
        <v>7</v>
      </c>
      <c r="E5" s="26" t="s">
        <v>8</v>
      </c>
      <c r="F5" s="26" t="s">
        <v>9</v>
      </c>
      <c r="G5" s="26">
        <v>2</v>
      </c>
      <c r="H5" s="26">
        <v>2</v>
      </c>
      <c r="I5" s="26">
        <v>1</v>
      </c>
      <c r="J5" s="27">
        <f>MAX(G5,H5,I5)</f>
        <v>2</v>
      </c>
    </row>
    <row r="6" spans="3:11" ht="94.5" thickBot="1" x14ac:dyDescent="0.35">
      <c r="C6" s="25">
        <v>2</v>
      </c>
      <c r="D6" s="26" t="s">
        <v>10</v>
      </c>
      <c r="E6" s="26" t="s">
        <v>11</v>
      </c>
      <c r="F6" s="26" t="s">
        <v>12</v>
      </c>
      <c r="G6" s="26">
        <v>2</v>
      </c>
      <c r="H6" s="26">
        <v>2</v>
      </c>
      <c r="I6" s="26">
        <v>4</v>
      </c>
      <c r="J6" s="27">
        <f>MAX(G6,H6,I6)</f>
        <v>4</v>
      </c>
    </row>
    <row r="7" spans="3:11" ht="38.25" thickBot="1" x14ac:dyDescent="0.35">
      <c r="C7" s="25">
        <v>3</v>
      </c>
      <c r="D7" s="26" t="s">
        <v>7</v>
      </c>
      <c r="E7" s="26" t="s">
        <v>13</v>
      </c>
      <c r="F7" s="26" t="s">
        <v>14</v>
      </c>
      <c r="G7" s="26">
        <v>1</v>
      </c>
      <c r="H7" s="26">
        <v>1</v>
      </c>
      <c r="I7" s="26">
        <v>1</v>
      </c>
      <c r="J7" s="27">
        <f>MAX(G7,H7,I7)</f>
        <v>1</v>
      </c>
    </row>
    <row r="8" spans="3:11" ht="38.25" thickBot="1" x14ac:dyDescent="0.35">
      <c r="C8" s="25">
        <v>4</v>
      </c>
      <c r="D8" s="26" t="s">
        <v>15</v>
      </c>
      <c r="E8" s="26" t="s">
        <v>16</v>
      </c>
      <c r="F8" s="26" t="s">
        <v>17</v>
      </c>
      <c r="G8" s="26">
        <v>1</v>
      </c>
      <c r="H8" s="26">
        <v>1</v>
      </c>
      <c r="I8" s="26">
        <v>1</v>
      </c>
      <c r="J8" s="27">
        <f>MAX(G8,H8,I8)</f>
        <v>1</v>
      </c>
    </row>
    <row r="9" spans="3:11" ht="38.25" thickBot="1" x14ac:dyDescent="0.35">
      <c r="C9" s="28">
        <v>5</v>
      </c>
      <c r="D9" s="29" t="s">
        <v>18</v>
      </c>
      <c r="E9" s="29" t="s">
        <v>19</v>
      </c>
      <c r="F9" s="29" t="s">
        <v>20</v>
      </c>
      <c r="G9" s="29">
        <v>1</v>
      </c>
      <c r="H9" s="29">
        <v>1</v>
      </c>
      <c r="I9" s="29">
        <v>1</v>
      </c>
      <c r="J9" s="27">
        <f>MAX(G9,H9,I9)</f>
        <v>1</v>
      </c>
    </row>
    <row r="10" spans="3:11" ht="27" thickTop="1" x14ac:dyDescent="0.3">
      <c r="C10" s="76" t="s">
        <v>97</v>
      </c>
      <c r="D10" s="76"/>
      <c r="E10" s="76"/>
      <c r="F10" s="76"/>
      <c r="G10" s="76"/>
      <c r="H10" s="76"/>
      <c r="I10" s="76"/>
      <c r="J10" s="76"/>
    </row>
    <row r="12" spans="3:11" ht="19.5" thickBot="1" x14ac:dyDescent="0.35"/>
    <row r="13" spans="3:11" ht="39" thickTop="1" thickBot="1" x14ac:dyDescent="0.35">
      <c r="C13" s="22" t="s">
        <v>0</v>
      </c>
      <c r="D13" s="78" t="s">
        <v>1</v>
      </c>
      <c r="E13" s="79"/>
      <c r="F13" s="23" t="s">
        <v>2</v>
      </c>
      <c r="G13" s="23" t="s">
        <v>27</v>
      </c>
      <c r="H13" s="23" t="s">
        <v>28</v>
      </c>
      <c r="I13" s="23" t="s">
        <v>29</v>
      </c>
      <c r="J13" s="30" t="s">
        <v>30</v>
      </c>
      <c r="K13" s="24" t="s">
        <v>22</v>
      </c>
    </row>
    <row r="14" spans="3:11" ht="76.5" thickTop="1" thickBot="1" x14ac:dyDescent="0.35">
      <c r="C14" s="25">
        <v>1</v>
      </c>
      <c r="D14" s="26" t="s">
        <v>7</v>
      </c>
      <c r="E14" s="26" t="s">
        <v>8</v>
      </c>
      <c r="F14" s="26" t="s">
        <v>9</v>
      </c>
      <c r="G14" s="26">
        <v>3</v>
      </c>
      <c r="H14" s="26">
        <v>2</v>
      </c>
      <c r="I14" s="26">
        <v>4</v>
      </c>
      <c r="J14" s="31">
        <v>0.4</v>
      </c>
      <c r="K14" s="27">
        <f>((G14+H14)/2)*J14</f>
        <v>1</v>
      </c>
    </row>
    <row r="15" spans="3:11" ht="94.5" thickBot="1" x14ac:dyDescent="0.35">
      <c r="C15" s="25">
        <v>2</v>
      </c>
      <c r="D15" s="26" t="s">
        <v>10</v>
      </c>
      <c r="E15" s="26" t="s">
        <v>11</v>
      </c>
      <c r="F15" s="26" t="s">
        <v>12</v>
      </c>
      <c r="G15" s="26">
        <v>2</v>
      </c>
      <c r="H15" s="26">
        <v>2</v>
      </c>
      <c r="I15" s="26">
        <v>4</v>
      </c>
      <c r="J15" s="31">
        <v>0.4</v>
      </c>
      <c r="K15" s="27">
        <f t="shared" ref="K15:K18" si="0">((G15+H15)/2)*J15</f>
        <v>0.8</v>
      </c>
    </row>
    <row r="16" spans="3:11" ht="38.25" thickBot="1" x14ac:dyDescent="0.35">
      <c r="C16" s="25">
        <v>3</v>
      </c>
      <c r="D16" s="26" t="s">
        <v>7</v>
      </c>
      <c r="E16" s="26" t="s">
        <v>13</v>
      </c>
      <c r="F16" s="26" t="s">
        <v>14</v>
      </c>
      <c r="G16" s="26">
        <v>2</v>
      </c>
      <c r="H16" s="26">
        <v>1</v>
      </c>
      <c r="I16" s="26">
        <v>4</v>
      </c>
      <c r="J16" s="31">
        <v>0.4</v>
      </c>
      <c r="K16" s="27">
        <f t="shared" si="0"/>
        <v>0.60000000000000009</v>
      </c>
    </row>
    <row r="17" spans="3:18" ht="38.25" thickBot="1" x14ac:dyDescent="0.35">
      <c r="C17" s="25">
        <v>4</v>
      </c>
      <c r="D17" s="26" t="s">
        <v>15</v>
      </c>
      <c r="E17" s="26" t="s">
        <v>16</v>
      </c>
      <c r="F17" s="26" t="s">
        <v>17</v>
      </c>
      <c r="G17" s="26">
        <v>2</v>
      </c>
      <c r="H17" s="26">
        <v>1</v>
      </c>
      <c r="I17" s="26">
        <v>4</v>
      </c>
      <c r="J17" s="31">
        <v>0.4</v>
      </c>
      <c r="K17" s="27">
        <f t="shared" si="0"/>
        <v>0.60000000000000009</v>
      </c>
    </row>
    <row r="18" spans="3:18" ht="38.25" thickBot="1" x14ac:dyDescent="0.35">
      <c r="C18" s="28">
        <v>5</v>
      </c>
      <c r="D18" s="29" t="s">
        <v>18</v>
      </c>
      <c r="E18" s="29" t="s">
        <v>19</v>
      </c>
      <c r="F18" s="29" t="s">
        <v>20</v>
      </c>
      <c r="G18" s="29">
        <v>1</v>
      </c>
      <c r="H18" s="29">
        <v>1</v>
      </c>
      <c r="I18" s="29">
        <v>5</v>
      </c>
      <c r="J18" s="29">
        <v>0.2</v>
      </c>
      <c r="K18" s="27">
        <f t="shared" si="0"/>
        <v>0.2</v>
      </c>
    </row>
    <row r="19" spans="3:18" ht="27" thickTop="1" x14ac:dyDescent="0.3">
      <c r="C19" s="80" t="s">
        <v>98</v>
      </c>
      <c r="D19" s="80"/>
      <c r="E19" s="80"/>
      <c r="F19" s="80"/>
      <c r="G19" s="80"/>
      <c r="H19" s="80"/>
      <c r="I19" s="80"/>
      <c r="J19" s="80"/>
      <c r="K19" s="80"/>
    </row>
    <row r="20" spans="3:18" ht="19.5" thickBot="1" x14ac:dyDescent="0.35"/>
    <row r="21" spans="3:18" ht="39" thickTop="1" thickBot="1" x14ac:dyDescent="0.35">
      <c r="C21" s="22" t="s">
        <v>0</v>
      </c>
      <c r="D21" s="78" t="s">
        <v>1</v>
      </c>
      <c r="E21" s="79"/>
      <c r="F21" s="23" t="s">
        <v>2</v>
      </c>
      <c r="G21" s="23" t="s">
        <v>6</v>
      </c>
      <c r="H21" s="23" t="s">
        <v>22</v>
      </c>
      <c r="I21" s="32" t="s">
        <v>24</v>
      </c>
    </row>
    <row r="22" spans="3:18" ht="76.5" thickTop="1" thickBot="1" x14ac:dyDescent="0.35">
      <c r="C22" s="25">
        <v>1</v>
      </c>
      <c r="D22" s="26" t="s">
        <v>7</v>
      </c>
      <c r="E22" s="26" t="s">
        <v>8</v>
      </c>
      <c r="F22" s="26" t="s">
        <v>9</v>
      </c>
      <c r="G22" s="26">
        <v>2</v>
      </c>
      <c r="H22" s="26">
        <v>1</v>
      </c>
      <c r="I22" s="33">
        <f>G22*H22</f>
        <v>2</v>
      </c>
    </row>
    <row r="23" spans="3:18" ht="94.5" thickBot="1" x14ac:dyDescent="0.35">
      <c r="C23" s="25">
        <v>2</v>
      </c>
      <c r="D23" s="26" t="s">
        <v>10</v>
      </c>
      <c r="E23" s="26" t="s">
        <v>11</v>
      </c>
      <c r="F23" s="26" t="s">
        <v>12</v>
      </c>
      <c r="G23" s="26">
        <v>4</v>
      </c>
      <c r="H23" s="26">
        <v>0.8</v>
      </c>
      <c r="I23" s="33">
        <f t="shared" ref="I23:I26" si="1">G23*H23</f>
        <v>3.2</v>
      </c>
    </row>
    <row r="24" spans="3:18" ht="38.25" thickBot="1" x14ac:dyDescent="0.35">
      <c r="C24" s="25">
        <v>3</v>
      </c>
      <c r="D24" s="26" t="s">
        <v>7</v>
      </c>
      <c r="E24" s="26" t="s">
        <v>13</v>
      </c>
      <c r="F24" s="26" t="s">
        <v>14</v>
      </c>
      <c r="G24" s="26">
        <v>1</v>
      </c>
      <c r="H24" s="26">
        <v>0.8</v>
      </c>
      <c r="I24" s="33">
        <f t="shared" si="1"/>
        <v>0.8</v>
      </c>
    </row>
    <row r="25" spans="3:18" ht="38.25" thickBot="1" x14ac:dyDescent="0.35">
      <c r="C25" s="25">
        <v>4</v>
      </c>
      <c r="D25" s="26" t="s">
        <v>15</v>
      </c>
      <c r="E25" s="26" t="s">
        <v>16</v>
      </c>
      <c r="F25" s="26" t="s">
        <v>17</v>
      </c>
      <c r="G25" s="26">
        <v>1</v>
      </c>
      <c r="H25" s="26">
        <v>0.6</v>
      </c>
      <c r="I25" s="33">
        <f t="shared" si="1"/>
        <v>0.6</v>
      </c>
    </row>
    <row r="26" spans="3:18" ht="38.25" thickBot="1" x14ac:dyDescent="0.35">
      <c r="C26" s="28">
        <v>5</v>
      </c>
      <c r="D26" s="29" t="s">
        <v>18</v>
      </c>
      <c r="E26" s="29" t="s">
        <v>19</v>
      </c>
      <c r="F26" s="29" t="s">
        <v>20</v>
      </c>
      <c r="G26" s="29">
        <v>1</v>
      </c>
      <c r="H26" s="29">
        <v>0.2</v>
      </c>
      <c r="I26" s="33">
        <f t="shared" si="1"/>
        <v>0.2</v>
      </c>
    </row>
    <row r="27" spans="3:18" ht="30" customHeight="1" thickTop="1" thickBot="1" x14ac:dyDescent="0.35">
      <c r="C27" s="81" t="s">
        <v>25</v>
      </c>
      <c r="D27" s="82"/>
      <c r="E27" s="82"/>
      <c r="F27" s="82"/>
      <c r="G27" s="82"/>
      <c r="H27" s="83"/>
      <c r="I27" s="34">
        <f>SUM(I22:I26)</f>
        <v>6.8</v>
      </c>
      <c r="L27" s="35"/>
      <c r="M27" s="35"/>
      <c r="N27" s="35"/>
      <c r="O27" s="35"/>
      <c r="P27" s="35"/>
      <c r="Q27" s="35"/>
      <c r="R27" s="35"/>
    </row>
    <row r="28" spans="3:18" ht="27" thickTop="1" x14ac:dyDescent="0.3">
      <c r="C28" s="76" t="s">
        <v>99</v>
      </c>
      <c r="D28" s="76"/>
      <c r="E28" s="76"/>
      <c r="F28" s="76"/>
      <c r="G28" s="76"/>
      <c r="H28" s="76"/>
      <c r="I28" s="76"/>
    </row>
  </sheetData>
  <mergeCells count="8">
    <mergeCell ref="C28:I28"/>
    <mergeCell ref="C1:J2"/>
    <mergeCell ref="D4:E4"/>
    <mergeCell ref="C10:J10"/>
    <mergeCell ref="D13:E13"/>
    <mergeCell ref="C19:K19"/>
    <mergeCell ref="D21:E21"/>
    <mergeCell ref="C27:H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28"/>
  <sheetViews>
    <sheetView topLeftCell="A21" zoomScale="85" zoomScaleNormal="85" workbookViewId="0">
      <selection activeCell="C28" sqref="C28:I29"/>
    </sheetView>
  </sheetViews>
  <sheetFormatPr defaultRowHeight="18.75" x14ac:dyDescent="0.3"/>
  <cols>
    <col min="1" max="2" width="5.7109375" style="21" customWidth="1"/>
    <col min="3" max="3" width="6.7109375" style="21" customWidth="1"/>
    <col min="4" max="5" width="19.28515625" style="21" customWidth="1"/>
    <col min="6" max="6" width="31" style="21" customWidth="1"/>
    <col min="7" max="9" width="15.7109375" style="21" customWidth="1"/>
    <col min="10" max="10" width="16.42578125" style="21" customWidth="1"/>
    <col min="11" max="11" width="18.28515625" style="21" customWidth="1"/>
    <col min="12" max="16384" width="9.140625" style="21"/>
  </cols>
  <sheetData>
    <row r="1" spans="3:11" x14ac:dyDescent="0.3">
      <c r="C1" s="77" t="s">
        <v>33</v>
      </c>
      <c r="D1" s="77"/>
      <c r="E1" s="77"/>
      <c r="F1" s="77"/>
      <c r="G1" s="77"/>
      <c r="H1" s="77"/>
      <c r="I1" s="77"/>
      <c r="J1" s="77"/>
    </row>
    <row r="2" spans="3:11" x14ac:dyDescent="0.3">
      <c r="C2" s="77"/>
      <c r="D2" s="77"/>
      <c r="E2" s="77"/>
      <c r="F2" s="77"/>
      <c r="G2" s="77"/>
      <c r="H2" s="77"/>
      <c r="I2" s="77"/>
      <c r="J2" s="77"/>
    </row>
    <row r="3" spans="3:11" ht="19.5" thickBot="1" x14ac:dyDescent="0.35"/>
    <row r="4" spans="3:11" ht="39" thickTop="1" thickBot="1" x14ac:dyDescent="0.35">
      <c r="C4" s="40" t="s">
        <v>0</v>
      </c>
      <c r="D4" s="68" t="s">
        <v>1</v>
      </c>
      <c r="E4" s="69"/>
      <c r="F4" s="41" t="s">
        <v>2</v>
      </c>
      <c r="G4" s="41" t="s">
        <v>3</v>
      </c>
      <c r="H4" s="41" t="s">
        <v>4</v>
      </c>
      <c r="I4" s="41" t="s">
        <v>5</v>
      </c>
      <c r="J4" s="42" t="s">
        <v>6</v>
      </c>
    </row>
    <row r="5" spans="3:11" ht="76.5" thickTop="1" thickBot="1" x14ac:dyDescent="0.35">
      <c r="C5" s="25">
        <v>1</v>
      </c>
      <c r="D5" s="26" t="s">
        <v>7</v>
      </c>
      <c r="E5" s="26" t="s">
        <v>8</v>
      </c>
      <c r="F5" s="26" t="s">
        <v>9</v>
      </c>
      <c r="G5" s="26">
        <v>2</v>
      </c>
      <c r="H5" s="26">
        <v>2</v>
      </c>
      <c r="I5" s="26">
        <v>1</v>
      </c>
      <c r="J5" s="27">
        <f>MAX(G5,H5,I5)</f>
        <v>2</v>
      </c>
    </row>
    <row r="6" spans="3:11" ht="94.5" thickBot="1" x14ac:dyDescent="0.35">
      <c r="C6" s="25">
        <v>2</v>
      </c>
      <c r="D6" s="26" t="s">
        <v>10</v>
      </c>
      <c r="E6" s="26" t="s">
        <v>11</v>
      </c>
      <c r="F6" s="26" t="s">
        <v>12</v>
      </c>
      <c r="G6" s="26">
        <v>2</v>
      </c>
      <c r="H6" s="26">
        <v>2</v>
      </c>
      <c r="I6" s="26">
        <v>1</v>
      </c>
      <c r="J6" s="27">
        <f>MAX(G6,H6,I6)</f>
        <v>2</v>
      </c>
    </row>
    <row r="7" spans="3:11" ht="38.25" thickBot="1" x14ac:dyDescent="0.35">
      <c r="C7" s="25">
        <v>3</v>
      </c>
      <c r="D7" s="26" t="s">
        <v>7</v>
      </c>
      <c r="E7" s="26" t="s">
        <v>13</v>
      </c>
      <c r="F7" s="26" t="s">
        <v>14</v>
      </c>
      <c r="G7" s="26">
        <v>1</v>
      </c>
      <c r="H7" s="26">
        <v>1</v>
      </c>
      <c r="I7" s="26">
        <v>1</v>
      </c>
      <c r="J7" s="27">
        <f>MAX(G7,H7,I7)</f>
        <v>1</v>
      </c>
    </row>
    <row r="8" spans="3:11" ht="38.25" thickBot="1" x14ac:dyDescent="0.35">
      <c r="C8" s="25">
        <v>4</v>
      </c>
      <c r="D8" s="26" t="s">
        <v>15</v>
      </c>
      <c r="E8" s="26" t="s">
        <v>16</v>
      </c>
      <c r="F8" s="26" t="s">
        <v>17</v>
      </c>
      <c r="G8" s="26">
        <v>1</v>
      </c>
      <c r="H8" s="26">
        <v>1</v>
      </c>
      <c r="I8" s="26">
        <v>1</v>
      </c>
      <c r="J8" s="27">
        <f>MAX(G8,H8,I8)</f>
        <v>1</v>
      </c>
    </row>
    <row r="9" spans="3:11" ht="38.25" thickBot="1" x14ac:dyDescent="0.35">
      <c r="C9" s="28">
        <v>5</v>
      </c>
      <c r="D9" s="29" t="s">
        <v>18</v>
      </c>
      <c r="E9" s="29" t="s">
        <v>19</v>
      </c>
      <c r="F9" s="29" t="s">
        <v>20</v>
      </c>
      <c r="G9" s="29">
        <v>1</v>
      </c>
      <c r="H9" s="29">
        <v>1</v>
      </c>
      <c r="I9" s="29">
        <v>1</v>
      </c>
      <c r="J9" s="27">
        <f>MAX(G9,H9,I9)</f>
        <v>1</v>
      </c>
    </row>
    <row r="10" spans="3:11" ht="26.25" thickTop="1" x14ac:dyDescent="0.3">
      <c r="C10" s="73" t="s">
        <v>31</v>
      </c>
      <c r="D10" s="73"/>
      <c r="E10" s="73"/>
      <c r="F10" s="73"/>
      <c r="G10" s="73"/>
      <c r="H10" s="73"/>
      <c r="I10" s="73"/>
      <c r="J10" s="73"/>
    </row>
    <row r="12" spans="3:11" ht="19.5" thickBot="1" x14ac:dyDescent="0.35"/>
    <row r="13" spans="3:11" ht="39" thickTop="1" thickBot="1" x14ac:dyDescent="0.35">
      <c r="C13" s="40" t="s">
        <v>0</v>
      </c>
      <c r="D13" s="68" t="s">
        <v>1</v>
      </c>
      <c r="E13" s="69"/>
      <c r="F13" s="41" t="s">
        <v>2</v>
      </c>
      <c r="G13" s="41" t="s">
        <v>27</v>
      </c>
      <c r="H13" s="41" t="s">
        <v>28</v>
      </c>
      <c r="I13" s="41" t="s">
        <v>29</v>
      </c>
      <c r="J13" s="43" t="s">
        <v>30</v>
      </c>
      <c r="K13" s="42" t="s">
        <v>22</v>
      </c>
    </row>
    <row r="14" spans="3:11" ht="76.5" thickTop="1" thickBot="1" x14ac:dyDescent="0.35">
      <c r="C14" s="25">
        <v>1</v>
      </c>
      <c r="D14" s="26" t="s">
        <v>7</v>
      </c>
      <c r="E14" s="26" t="s">
        <v>8</v>
      </c>
      <c r="F14" s="26" t="s">
        <v>9</v>
      </c>
      <c r="G14" s="26">
        <v>2</v>
      </c>
      <c r="H14" s="26">
        <v>1</v>
      </c>
      <c r="I14" s="26">
        <v>5</v>
      </c>
      <c r="J14" s="31">
        <v>0.2</v>
      </c>
      <c r="K14" s="27">
        <f>((G14+H14)/2)*J14</f>
        <v>0.30000000000000004</v>
      </c>
    </row>
    <row r="15" spans="3:11" ht="94.5" thickBot="1" x14ac:dyDescent="0.35">
      <c r="C15" s="25">
        <v>2</v>
      </c>
      <c r="D15" s="26" t="s">
        <v>10</v>
      </c>
      <c r="E15" s="26" t="s">
        <v>11</v>
      </c>
      <c r="F15" s="26" t="s">
        <v>12</v>
      </c>
      <c r="G15" s="26">
        <v>2</v>
      </c>
      <c r="H15" s="26">
        <v>2</v>
      </c>
      <c r="I15" s="26">
        <v>5</v>
      </c>
      <c r="J15" s="31">
        <v>0.2</v>
      </c>
      <c r="K15" s="27">
        <f t="shared" ref="K15:K18" si="0">((G15+H15)/2)*J15</f>
        <v>0.4</v>
      </c>
    </row>
    <row r="16" spans="3:11" ht="38.25" thickBot="1" x14ac:dyDescent="0.35">
      <c r="C16" s="25">
        <v>3</v>
      </c>
      <c r="D16" s="26" t="s">
        <v>7</v>
      </c>
      <c r="E16" s="26" t="s">
        <v>13</v>
      </c>
      <c r="F16" s="26" t="s">
        <v>14</v>
      </c>
      <c r="G16" s="26">
        <v>1</v>
      </c>
      <c r="H16" s="26">
        <v>2</v>
      </c>
      <c r="I16" s="26">
        <v>5</v>
      </c>
      <c r="J16" s="31">
        <v>0.2</v>
      </c>
      <c r="K16" s="27">
        <f t="shared" si="0"/>
        <v>0.30000000000000004</v>
      </c>
    </row>
    <row r="17" spans="3:18" ht="38.25" thickBot="1" x14ac:dyDescent="0.35">
      <c r="C17" s="25">
        <v>4</v>
      </c>
      <c r="D17" s="26" t="s">
        <v>15</v>
      </c>
      <c r="E17" s="26" t="s">
        <v>16</v>
      </c>
      <c r="F17" s="26" t="s">
        <v>17</v>
      </c>
      <c r="G17" s="26">
        <v>1</v>
      </c>
      <c r="H17" s="26">
        <v>2</v>
      </c>
      <c r="I17" s="26">
        <v>5</v>
      </c>
      <c r="J17" s="31">
        <v>0.2</v>
      </c>
      <c r="K17" s="27">
        <f t="shared" si="0"/>
        <v>0.30000000000000004</v>
      </c>
    </row>
    <row r="18" spans="3:18" ht="38.25" thickBot="1" x14ac:dyDescent="0.35">
      <c r="C18" s="28">
        <v>5</v>
      </c>
      <c r="D18" s="29" t="s">
        <v>18</v>
      </c>
      <c r="E18" s="29" t="s">
        <v>19</v>
      </c>
      <c r="F18" s="29" t="s">
        <v>20</v>
      </c>
      <c r="G18" s="29">
        <v>1</v>
      </c>
      <c r="H18" s="29">
        <v>1</v>
      </c>
      <c r="I18" s="29">
        <v>5</v>
      </c>
      <c r="J18" s="29">
        <v>0.2</v>
      </c>
      <c r="K18" s="27">
        <f t="shared" si="0"/>
        <v>0.2</v>
      </c>
    </row>
    <row r="19" spans="3:18" ht="26.25" thickTop="1" x14ac:dyDescent="0.3">
      <c r="C19" s="75" t="s">
        <v>34</v>
      </c>
      <c r="D19" s="75"/>
      <c r="E19" s="75"/>
      <c r="F19" s="75"/>
      <c r="G19" s="75"/>
      <c r="H19" s="75"/>
      <c r="I19" s="75"/>
      <c r="J19" s="75"/>
      <c r="K19" s="75"/>
    </row>
    <row r="20" spans="3:18" ht="19.5" thickBot="1" x14ac:dyDescent="0.35"/>
    <row r="21" spans="3:18" ht="39" thickTop="1" thickBot="1" x14ac:dyDescent="0.35">
      <c r="C21" s="40" t="s">
        <v>0</v>
      </c>
      <c r="D21" s="68" t="s">
        <v>1</v>
      </c>
      <c r="E21" s="69"/>
      <c r="F21" s="41" t="s">
        <v>2</v>
      </c>
      <c r="G21" s="41" t="s">
        <v>6</v>
      </c>
      <c r="H21" s="41" t="s">
        <v>22</v>
      </c>
      <c r="I21" s="44" t="s">
        <v>24</v>
      </c>
      <c r="J21" s="36"/>
    </row>
    <row r="22" spans="3:18" ht="76.5" thickTop="1" thickBot="1" x14ac:dyDescent="0.35">
      <c r="C22" s="25">
        <v>1</v>
      </c>
      <c r="D22" s="26" t="s">
        <v>7</v>
      </c>
      <c r="E22" s="26" t="s">
        <v>8</v>
      </c>
      <c r="F22" s="26" t="s">
        <v>9</v>
      </c>
      <c r="G22" s="26">
        <v>2</v>
      </c>
      <c r="H22" s="26">
        <v>0.3</v>
      </c>
      <c r="I22" s="33">
        <f>G22*H22</f>
        <v>0.6</v>
      </c>
    </row>
    <row r="23" spans="3:18" ht="94.5" thickBot="1" x14ac:dyDescent="0.35">
      <c r="C23" s="25">
        <v>2</v>
      </c>
      <c r="D23" s="26" t="s">
        <v>10</v>
      </c>
      <c r="E23" s="26" t="s">
        <v>11</v>
      </c>
      <c r="F23" s="26" t="s">
        <v>12</v>
      </c>
      <c r="G23" s="26">
        <v>2</v>
      </c>
      <c r="H23" s="26">
        <v>0.4</v>
      </c>
      <c r="I23" s="33">
        <f t="shared" ref="I23:I26" si="1">G23*H23</f>
        <v>0.8</v>
      </c>
    </row>
    <row r="24" spans="3:18" ht="38.25" thickBot="1" x14ac:dyDescent="0.35">
      <c r="C24" s="25">
        <v>3</v>
      </c>
      <c r="D24" s="26" t="s">
        <v>7</v>
      </c>
      <c r="E24" s="26" t="s">
        <v>13</v>
      </c>
      <c r="F24" s="26" t="s">
        <v>14</v>
      </c>
      <c r="G24" s="26">
        <v>1</v>
      </c>
      <c r="H24" s="26">
        <v>0.3</v>
      </c>
      <c r="I24" s="33">
        <f t="shared" si="1"/>
        <v>0.3</v>
      </c>
    </row>
    <row r="25" spans="3:18" ht="38.25" thickBot="1" x14ac:dyDescent="0.35">
      <c r="C25" s="25">
        <v>4</v>
      </c>
      <c r="D25" s="26" t="s">
        <v>15</v>
      </c>
      <c r="E25" s="26" t="s">
        <v>16</v>
      </c>
      <c r="F25" s="26" t="s">
        <v>17</v>
      </c>
      <c r="G25" s="26">
        <v>1</v>
      </c>
      <c r="H25" s="26">
        <v>0.3</v>
      </c>
      <c r="I25" s="33">
        <f t="shared" si="1"/>
        <v>0.3</v>
      </c>
    </row>
    <row r="26" spans="3:18" ht="38.25" thickBot="1" x14ac:dyDescent="0.35">
      <c r="C26" s="28">
        <v>5</v>
      </c>
      <c r="D26" s="29" t="s">
        <v>18</v>
      </c>
      <c r="E26" s="29" t="s">
        <v>19</v>
      </c>
      <c r="F26" s="29" t="s">
        <v>20</v>
      </c>
      <c r="G26" s="29">
        <v>1</v>
      </c>
      <c r="H26" s="29">
        <v>0.2</v>
      </c>
      <c r="I26" s="33">
        <f t="shared" si="1"/>
        <v>0.2</v>
      </c>
    </row>
    <row r="27" spans="3:18" ht="30" customHeight="1" thickTop="1" thickBot="1" x14ac:dyDescent="0.35">
      <c r="C27" s="81" t="s">
        <v>25</v>
      </c>
      <c r="D27" s="84"/>
      <c r="E27" s="84"/>
      <c r="F27" s="84"/>
      <c r="G27" s="84"/>
      <c r="H27" s="85"/>
      <c r="I27" s="34">
        <f>SUM(I22:I26)</f>
        <v>2.2000000000000002</v>
      </c>
      <c r="L27" s="35"/>
      <c r="M27" s="35"/>
      <c r="N27" s="35"/>
      <c r="O27" s="35"/>
      <c r="P27" s="35"/>
      <c r="Q27" s="35"/>
      <c r="R27" s="35"/>
    </row>
    <row r="28" spans="3:18" ht="26.25" thickTop="1" x14ac:dyDescent="0.3">
      <c r="C28" s="73" t="s">
        <v>35</v>
      </c>
      <c r="D28" s="73"/>
      <c r="E28" s="73"/>
      <c r="F28" s="73"/>
      <c r="G28" s="73"/>
      <c r="H28" s="73"/>
      <c r="I28" s="73"/>
    </row>
  </sheetData>
  <mergeCells count="8">
    <mergeCell ref="C28:I28"/>
    <mergeCell ref="C1:J2"/>
    <mergeCell ref="D4:E4"/>
    <mergeCell ref="C10:J10"/>
    <mergeCell ref="D13:E13"/>
    <mergeCell ref="C19:K19"/>
    <mergeCell ref="D21:E21"/>
    <mergeCell ref="C27:H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zoomScale="85" zoomScaleNormal="85" workbookViewId="0">
      <selection activeCell="C28" sqref="C28:I28"/>
    </sheetView>
  </sheetViews>
  <sheetFormatPr defaultRowHeight="18.75" x14ac:dyDescent="0.3"/>
  <cols>
    <col min="1" max="2" width="5.7109375" style="37" customWidth="1"/>
    <col min="3" max="3" width="6.7109375" style="37" customWidth="1"/>
    <col min="4" max="5" width="19.28515625" style="37" customWidth="1"/>
    <col min="6" max="6" width="31" style="37" customWidth="1"/>
    <col min="7" max="9" width="15.7109375" style="37" customWidth="1"/>
    <col min="10" max="10" width="16.42578125" style="37" customWidth="1"/>
    <col min="11" max="11" width="18.28515625" style="37" customWidth="1"/>
    <col min="12" max="16384" width="9.140625" style="37"/>
  </cols>
  <sheetData>
    <row r="1" spans="3:11" x14ac:dyDescent="0.3">
      <c r="C1" s="77" t="s">
        <v>100</v>
      </c>
      <c r="D1" s="77"/>
      <c r="E1" s="77"/>
      <c r="F1" s="77"/>
      <c r="G1" s="77"/>
      <c r="H1" s="77"/>
      <c r="I1" s="77"/>
      <c r="J1" s="77"/>
    </row>
    <row r="2" spans="3:11" x14ac:dyDescent="0.3">
      <c r="C2" s="77"/>
      <c r="D2" s="77"/>
      <c r="E2" s="77"/>
      <c r="F2" s="77"/>
      <c r="G2" s="77"/>
      <c r="H2" s="77"/>
      <c r="I2" s="77"/>
      <c r="J2" s="77"/>
    </row>
    <row r="3" spans="3:11" ht="19.5" thickBot="1" x14ac:dyDescent="0.35"/>
    <row r="4" spans="3:11" ht="20.25" thickTop="1" thickBot="1" x14ac:dyDescent="0.35">
      <c r="C4" s="45" t="s">
        <v>0</v>
      </c>
      <c r="D4" s="86" t="s">
        <v>1</v>
      </c>
      <c r="E4" s="87"/>
      <c r="F4" s="46" t="s">
        <v>2</v>
      </c>
      <c r="G4" s="46" t="s">
        <v>3</v>
      </c>
      <c r="H4" s="46" t="s">
        <v>4</v>
      </c>
      <c r="I4" s="46" t="s">
        <v>5</v>
      </c>
      <c r="J4" s="47" t="s">
        <v>6</v>
      </c>
    </row>
    <row r="5" spans="3:11" ht="76.5" thickTop="1" thickBot="1" x14ac:dyDescent="0.35">
      <c r="C5" s="25">
        <v>1</v>
      </c>
      <c r="D5" s="26" t="s">
        <v>7</v>
      </c>
      <c r="E5" s="26" t="s">
        <v>8</v>
      </c>
      <c r="F5" s="26" t="s">
        <v>9</v>
      </c>
      <c r="G5" s="26">
        <v>2</v>
      </c>
      <c r="H5" s="26">
        <v>2</v>
      </c>
      <c r="I5" s="26">
        <v>1</v>
      </c>
      <c r="J5" s="27">
        <f>MAX(G5,H5,I5)</f>
        <v>2</v>
      </c>
    </row>
    <row r="6" spans="3:11" ht="94.5" thickBot="1" x14ac:dyDescent="0.35">
      <c r="C6" s="25">
        <v>2</v>
      </c>
      <c r="D6" s="26" t="s">
        <v>10</v>
      </c>
      <c r="E6" s="26" t="s">
        <v>11</v>
      </c>
      <c r="F6" s="26" t="s">
        <v>12</v>
      </c>
      <c r="G6" s="26">
        <v>2</v>
      </c>
      <c r="H6" s="26">
        <v>2</v>
      </c>
      <c r="I6" s="26">
        <v>1</v>
      </c>
      <c r="J6" s="27">
        <f>MAX(G6,H6,I6)</f>
        <v>2</v>
      </c>
    </row>
    <row r="7" spans="3:11" ht="38.25" thickBot="1" x14ac:dyDescent="0.35">
      <c r="C7" s="25">
        <v>3</v>
      </c>
      <c r="D7" s="26" t="s">
        <v>7</v>
      </c>
      <c r="E7" s="26" t="s">
        <v>13</v>
      </c>
      <c r="F7" s="26" t="s">
        <v>14</v>
      </c>
      <c r="G7" s="26">
        <v>2</v>
      </c>
      <c r="H7" s="26">
        <v>2</v>
      </c>
      <c r="I7" s="26">
        <v>1</v>
      </c>
      <c r="J7" s="27">
        <f>MAX(G7,H7,I7)</f>
        <v>2</v>
      </c>
    </row>
    <row r="8" spans="3:11" ht="38.25" thickBot="1" x14ac:dyDescent="0.35">
      <c r="C8" s="25">
        <v>4</v>
      </c>
      <c r="D8" s="26" t="s">
        <v>15</v>
      </c>
      <c r="E8" s="26" t="s">
        <v>16</v>
      </c>
      <c r="F8" s="26" t="s">
        <v>17</v>
      </c>
      <c r="G8" s="26">
        <v>1</v>
      </c>
      <c r="H8" s="26">
        <v>1</v>
      </c>
      <c r="I8" s="26">
        <v>1</v>
      </c>
      <c r="J8" s="27">
        <f>MAX(G8,H8,I8)</f>
        <v>1</v>
      </c>
    </row>
    <row r="9" spans="3:11" ht="38.25" thickBot="1" x14ac:dyDescent="0.35">
      <c r="C9" s="28">
        <v>5</v>
      </c>
      <c r="D9" s="29" t="s">
        <v>18</v>
      </c>
      <c r="E9" s="29" t="s">
        <v>19</v>
      </c>
      <c r="F9" s="29" t="s">
        <v>20</v>
      </c>
      <c r="G9" s="29">
        <v>1</v>
      </c>
      <c r="H9" s="29">
        <v>1</v>
      </c>
      <c r="I9" s="29">
        <v>1</v>
      </c>
      <c r="J9" s="27">
        <f>MAX(G9,H9,I9)</f>
        <v>1</v>
      </c>
    </row>
    <row r="10" spans="3:11" ht="26.25" thickTop="1" x14ac:dyDescent="0.3">
      <c r="C10" s="73" t="s">
        <v>103</v>
      </c>
      <c r="D10" s="73"/>
      <c r="E10" s="73"/>
      <c r="F10" s="73"/>
      <c r="G10" s="73"/>
      <c r="H10" s="73"/>
      <c r="I10" s="73"/>
      <c r="J10" s="73"/>
    </row>
    <row r="12" spans="3:11" ht="19.5" thickBot="1" x14ac:dyDescent="0.35"/>
    <row r="13" spans="3:11" ht="39" thickTop="1" thickBot="1" x14ac:dyDescent="0.35">
      <c r="C13" s="40" t="s">
        <v>0</v>
      </c>
      <c r="D13" s="68" t="s">
        <v>1</v>
      </c>
      <c r="E13" s="69"/>
      <c r="F13" s="41" t="s">
        <v>2</v>
      </c>
      <c r="G13" s="41" t="s">
        <v>27</v>
      </c>
      <c r="H13" s="41" t="s">
        <v>28</v>
      </c>
      <c r="I13" s="41" t="s">
        <v>29</v>
      </c>
      <c r="J13" s="43" t="s">
        <v>30</v>
      </c>
      <c r="K13" s="42" t="s">
        <v>22</v>
      </c>
    </row>
    <row r="14" spans="3:11" ht="76.5" thickTop="1" thickBot="1" x14ac:dyDescent="0.35">
      <c r="C14" s="25">
        <v>1</v>
      </c>
      <c r="D14" s="26" t="s">
        <v>7</v>
      </c>
      <c r="E14" s="26" t="s">
        <v>8</v>
      </c>
      <c r="F14" s="26" t="s">
        <v>9</v>
      </c>
      <c r="G14" s="26">
        <v>2</v>
      </c>
      <c r="H14" s="26">
        <v>1</v>
      </c>
      <c r="I14" s="26">
        <v>5</v>
      </c>
      <c r="J14" s="31">
        <v>0.2</v>
      </c>
      <c r="K14" s="27">
        <f>((G14+H14)/2)*J14</f>
        <v>0.30000000000000004</v>
      </c>
    </row>
    <row r="15" spans="3:11" ht="94.5" thickBot="1" x14ac:dyDescent="0.35">
      <c r="C15" s="25">
        <v>2</v>
      </c>
      <c r="D15" s="26" t="s">
        <v>10</v>
      </c>
      <c r="E15" s="26" t="s">
        <v>11</v>
      </c>
      <c r="F15" s="26" t="s">
        <v>12</v>
      </c>
      <c r="G15" s="26">
        <v>2</v>
      </c>
      <c r="H15" s="26">
        <v>2</v>
      </c>
      <c r="I15" s="26">
        <v>5</v>
      </c>
      <c r="J15" s="31">
        <v>0.2</v>
      </c>
      <c r="K15" s="27">
        <f t="shared" ref="K15:K18" si="0">((G15+H15)/2)*J15</f>
        <v>0.4</v>
      </c>
    </row>
    <row r="16" spans="3:11" ht="38.25" thickBot="1" x14ac:dyDescent="0.35">
      <c r="C16" s="25">
        <v>3</v>
      </c>
      <c r="D16" s="26" t="s">
        <v>7</v>
      </c>
      <c r="E16" s="26" t="s">
        <v>13</v>
      </c>
      <c r="F16" s="26" t="s">
        <v>14</v>
      </c>
      <c r="G16" s="26">
        <v>2</v>
      </c>
      <c r="H16" s="26">
        <v>2</v>
      </c>
      <c r="I16" s="26">
        <v>5</v>
      </c>
      <c r="J16" s="31">
        <v>0.2</v>
      </c>
      <c r="K16" s="27">
        <f t="shared" si="0"/>
        <v>0.4</v>
      </c>
    </row>
    <row r="17" spans="2:18" ht="38.25" thickBot="1" x14ac:dyDescent="0.35">
      <c r="C17" s="25">
        <v>4</v>
      </c>
      <c r="D17" s="26" t="s">
        <v>15</v>
      </c>
      <c r="E17" s="26" t="s">
        <v>16</v>
      </c>
      <c r="F17" s="26" t="s">
        <v>17</v>
      </c>
      <c r="G17" s="26">
        <v>2</v>
      </c>
      <c r="H17" s="26">
        <v>2</v>
      </c>
      <c r="I17" s="26">
        <v>5</v>
      </c>
      <c r="J17" s="31">
        <v>0.2</v>
      </c>
      <c r="K17" s="27">
        <f t="shared" si="0"/>
        <v>0.4</v>
      </c>
    </row>
    <row r="18" spans="2:18" ht="38.25" thickBot="1" x14ac:dyDescent="0.35">
      <c r="C18" s="28">
        <v>5</v>
      </c>
      <c r="D18" s="29" t="s">
        <v>18</v>
      </c>
      <c r="E18" s="29" t="s">
        <v>19</v>
      </c>
      <c r="F18" s="29" t="s">
        <v>20</v>
      </c>
      <c r="G18" s="29">
        <v>1</v>
      </c>
      <c r="H18" s="29">
        <v>2</v>
      </c>
      <c r="I18" s="29">
        <v>5</v>
      </c>
      <c r="J18" s="29">
        <v>0.2</v>
      </c>
      <c r="K18" s="27">
        <f t="shared" si="0"/>
        <v>0.30000000000000004</v>
      </c>
    </row>
    <row r="19" spans="2:18" ht="26.25" thickTop="1" x14ac:dyDescent="0.3">
      <c r="C19" s="75" t="s">
        <v>101</v>
      </c>
      <c r="D19" s="75"/>
      <c r="E19" s="75"/>
      <c r="F19" s="75"/>
      <c r="G19" s="75"/>
      <c r="H19" s="75"/>
      <c r="I19" s="75"/>
      <c r="J19" s="75"/>
      <c r="K19" s="75"/>
    </row>
    <row r="20" spans="2:18" ht="19.5" thickBot="1" x14ac:dyDescent="0.35">
      <c r="C20" s="21"/>
      <c r="D20" s="21"/>
      <c r="E20" s="21"/>
      <c r="F20" s="21"/>
      <c r="G20" s="21"/>
      <c r="H20" s="21"/>
      <c r="I20" s="21"/>
      <c r="J20" s="21"/>
      <c r="K20" s="21"/>
    </row>
    <row r="21" spans="2:18" ht="39" thickTop="1" thickBot="1" x14ac:dyDescent="0.35">
      <c r="B21" s="38"/>
      <c r="C21" s="40" t="s">
        <v>0</v>
      </c>
      <c r="D21" s="68" t="s">
        <v>1</v>
      </c>
      <c r="E21" s="69"/>
      <c r="F21" s="41" t="s">
        <v>2</v>
      </c>
      <c r="G21" s="41" t="s">
        <v>6</v>
      </c>
      <c r="H21" s="41" t="s">
        <v>22</v>
      </c>
      <c r="I21" s="44" t="s">
        <v>24</v>
      </c>
      <c r="J21" s="21"/>
      <c r="K21" s="21"/>
    </row>
    <row r="22" spans="2:18" ht="76.5" thickTop="1" thickBot="1" x14ac:dyDescent="0.35">
      <c r="C22" s="25">
        <v>1</v>
      </c>
      <c r="D22" s="26" t="s">
        <v>7</v>
      </c>
      <c r="E22" s="26" t="s">
        <v>8</v>
      </c>
      <c r="F22" s="26" t="s">
        <v>9</v>
      </c>
      <c r="G22" s="26">
        <v>2</v>
      </c>
      <c r="H22" s="26">
        <v>0.3</v>
      </c>
      <c r="I22" s="33">
        <f>G22*H22</f>
        <v>0.6</v>
      </c>
      <c r="J22" s="21"/>
      <c r="K22" s="21"/>
    </row>
    <row r="23" spans="2:18" ht="94.5" thickBot="1" x14ac:dyDescent="0.35">
      <c r="C23" s="25">
        <v>2</v>
      </c>
      <c r="D23" s="26" t="s">
        <v>10</v>
      </c>
      <c r="E23" s="26" t="s">
        <v>11</v>
      </c>
      <c r="F23" s="26" t="s">
        <v>12</v>
      </c>
      <c r="G23" s="26">
        <v>2</v>
      </c>
      <c r="H23" s="26">
        <v>0.3</v>
      </c>
      <c r="I23" s="33">
        <f t="shared" ref="I23:I26" si="1">G23*H23</f>
        <v>0.6</v>
      </c>
      <c r="J23" s="21"/>
      <c r="K23" s="21"/>
      <c r="M23" s="39"/>
    </row>
    <row r="24" spans="2:18" ht="38.25" thickBot="1" x14ac:dyDescent="0.35">
      <c r="C24" s="25">
        <v>3</v>
      </c>
      <c r="D24" s="26" t="s">
        <v>7</v>
      </c>
      <c r="E24" s="26" t="s">
        <v>13</v>
      </c>
      <c r="F24" s="26" t="s">
        <v>14</v>
      </c>
      <c r="G24" s="26">
        <v>2</v>
      </c>
      <c r="H24" s="26">
        <v>0.4</v>
      </c>
      <c r="I24" s="33">
        <f t="shared" si="1"/>
        <v>0.8</v>
      </c>
      <c r="J24" s="21"/>
      <c r="K24" s="21"/>
    </row>
    <row r="25" spans="2:18" ht="38.25" thickBot="1" x14ac:dyDescent="0.35">
      <c r="C25" s="25">
        <v>4</v>
      </c>
      <c r="D25" s="26" t="s">
        <v>15</v>
      </c>
      <c r="E25" s="26" t="s">
        <v>16</v>
      </c>
      <c r="F25" s="26" t="s">
        <v>17</v>
      </c>
      <c r="G25" s="26">
        <v>1</v>
      </c>
      <c r="H25" s="26">
        <v>0.4</v>
      </c>
      <c r="I25" s="33">
        <f t="shared" si="1"/>
        <v>0.4</v>
      </c>
      <c r="J25" s="21"/>
      <c r="K25" s="21"/>
    </row>
    <row r="26" spans="2:18" ht="38.25" thickBot="1" x14ac:dyDescent="0.35">
      <c r="C26" s="28">
        <v>5</v>
      </c>
      <c r="D26" s="29" t="s">
        <v>18</v>
      </c>
      <c r="E26" s="29" t="s">
        <v>19</v>
      </c>
      <c r="F26" s="29" t="s">
        <v>20</v>
      </c>
      <c r="G26" s="29">
        <v>1</v>
      </c>
      <c r="H26" s="29">
        <v>0.3</v>
      </c>
      <c r="I26" s="33">
        <f t="shared" si="1"/>
        <v>0.3</v>
      </c>
      <c r="J26" s="21"/>
      <c r="K26" s="21"/>
    </row>
    <row r="27" spans="2:18" ht="30" customHeight="1" thickTop="1" thickBot="1" x14ac:dyDescent="0.35">
      <c r="C27" s="81" t="s">
        <v>25</v>
      </c>
      <c r="D27" s="84"/>
      <c r="E27" s="84"/>
      <c r="F27" s="84"/>
      <c r="G27" s="84"/>
      <c r="H27" s="85"/>
      <c r="I27" s="34">
        <f>SUM(I22:I26)</f>
        <v>2.6999999999999997</v>
      </c>
      <c r="J27" s="21"/>
      <c r="K27" s="21"/>
      <c r="L27" s="35"/>
      <c r="M27" s="35"/>
      <c r="N27" s="35"/>
      <c r="O27" s="35"/>
      <c r="P27" s="35"/>
      <c r="Q27" s="35"/>
      <c r="R27" s="35"/>
    </row>
    <row r="28" spans="2:18" ht="26.25" thickTop="1" x14ac:dyDescent="0.3">
      <c r="C28" s="73" t="s">
        <v>102</v>
      </c>
      <c r="D28" s="73"/>
      <c r="E28" s="73"/>
      <c r="F28" s="73"/>
      <c r="G28" s="73"/>
      <c r="H28" s="73"/>
      <c r="I28" s="73"/>
      <c r="J28" s="21"/>
      <c r="K28" s="21"/>
    </row>
  </sheetData>
  <mergeCells count="8">
    <mergeCell ref="C27:H27"/>
    <mergeCell ref="C28:I28"/>
    <mergeCell ref="C1:J2"/>
    <mergeCell ref="D4:E4"/>
    <mergeCell ref="C10:J10"/>
    <mergeCell ref="D13:E13"/>
    <mergeCell ref="C19:K19"/>
    <mergeCell ref="D21:E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Phụ lục</vt:lpstr>
      <vt:lpstr>Tổng hợp</vt:lpstr>
      <vt:lpstr>File Server</vt:lpstr>
      <vt:lpstr>Web Server</vt:lpstr>
      <vt:lpstr>Mail Server</vt:lpstr>
      <vt:lpstr>Domain Controller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VÕ THÀNH TÍN</dc:creator>
  <cp:lastModifiedBy>ADMIN</cp:lastModifiedBy>
  <dcterms:created xsi:type="dcterms:W3CDTF">2018-11-27T11:18:58Z</dcterms:created>
  <dcterms:modified xsi:type="dcterms:W3CDTF">2023-12-09T14:57:22Z</dcterms:modified>
</cp:coreProperties>
</file>