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showInkAnnotation="0"/>
  <mc:AlternateContent xmlns:mc="http://schemas.openxmlformats.org/markup-compatibility/2006">
    <mc:Choice Requires="x15">
      <x15ac:absPath xmlns:x15ac="http://schemas.microsoft.com/office/spreadsheetml/2010/11/ac" url="C:\Users\thien\Downloads\"/>
    </mc:Choice>
  </mc:AlternateContent>
  <xr:revisionPtr revIDLastSave="0" documentId="8_{440E43B8-235C-49A9-B180-8D1AB887DDA7}" xr6:coauthVersionLast="47" xr6:coauthVersionMax="47" xr10:uidLastSave="{00000000-0000-0000-0000-000000000000}"/>
  <bookViews>
    <workbookView xWindow="-120" yWindow="-120" windowWidth="20730" windowHeight="11760" tabRatio="821" activeTab="6" xr2:uid="{00000000-000D-0000-FFFF-FFFF00000000}"/>
  </bookViews>
  <sheets>
    <sheet name="Cover" sheetId="1" r:id="rId1"/>
    <sheet name="Test Design" sheetId="2" r:id="rId2"/>
    <sheet name="Test Plan" sheetId="7" r:id="rId3"/>
    <sheet name="Test Schedule" sheetId="8" r:id="rId4"/>
    <sheet name="Module1" sheetId="3" r:id="rId5"/>
    <sheet name="Module2" sheetId="4" r:id="rId6"/>
    <sheet name="Test Report" sheetId="5" r:id="rId7"/>
  </sheets>
  <definedNames>
    <definedName name="_xlnm._FilterDatabase" localSheetId="4" hidden="1">Module1!$A$8:$H$17</definedName>
    <definedName name="_xlnm._FilterDatabase" localSheetId="5" hidden="1">Module2!$A$8:$H$15</definedName>
    <definedName name="ACTION">#REF!</definedName>
    <definedName name="_xlnm.Print_Area" localSheetId="2">'Test Plan'!$A$1:$BC$217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4" l="1"/>
  <c r="A18" i="4"/>
  <c r="A17" i="4"/>
  <c r="C5" i="5"/>
  <c r="C6" i="1"/>
  <c r="E3" i="2"/>
  <c r="E4" i="2"/>
  <c r="BB139" i="7"/>
  <c r="B6" i="3"/>
  <c r="D6" i="3"/>
  <c r="A15" i="3"/>
  <c r="A6" i="4"/>
  <c r="B6" i="4"/>
  <c r="D6" i="4"/>
  <c r="A10" i="4"/>
  <c r="A11" i="4"/>
  <c r="A12" i="4"/>
  <c r="A14" i="4"/>
  <c r="A15" i="4"/>
  <c r="C11" i="5"/>
  <c r="D11" i="5"/>
  <c r="E11" i="5"/>
  <c r="G11" i="5"/>
  <c r="C12" i="5"/>
  <c r="D12" i="5"/>
  <c r="E12" i="5"/>
  <c r="G12" i="5"/>
  <c r="D14" i="5"/>
  <c r="E14" i="5"/>
  <c r="G14" i="5"/>
  <c r="F11" i="5" l="1"/>
  <c r="H11" i="5"/>
  <c r="C6" i="4"/>
  <c r="F12" i="5" s="1"/>
  <c r="H12" i="5"/>
  <c r="H14" i="5" l="1"/>
  <c r="F14" i="5"/>
  <c r="E16" i="5" l="1"/>
  <c r="E1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hienvtt</author>
  </authors>
  <commentList>
    <comment ref="C3" authorId="0" shapeId="0" xr:uid="{00000000-0006-0000-0300-000001000000}">
      <text>
        <r>
          <rPr>
            <b/>
            <sz val="8"/>
            <rFont val="Tahoma"/>
            <family val="2"/>
          </rPr>
          <t>hienvtt:</t>
        </r>
        <r>
          <rPr>
            <sz val="8"/>
            <rFont val="Tahoma"/>
            <family val="2"/>
          </rPr>
          <t xml:space="preserve">
Day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400-000001000000}">
      <text>
        <r>
          <rPr>
            <b/>
            <sz val="8"/>
            <color indexed="8"/>
            <rFont val="Times New Roman"/>
            <family val="1"/>
          </rPr>
          <t xml:space="preserve">Pass
Fail
Untested
N/A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500-000001000000}">
      <text>
        <r>
          <rPr>
            <b/>
            <sz val="8"/>
            <color indexed="8"/>
            <rFont val="Times New Roman"/>
            <family val="1"/>
          </rPr>
          <t xml:space="preserve">Pass
Fail
Untested
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tran huu cuong</author>
  </authors>
  <commentList>
    <comment ref="F10" authorId="0" shapeId="0" xr:uid="{00000000-0006-0000-0600-000001000000}">
      <text>
        <r>
          <rPr>
            <sz val="8"/>
            <rFont val="Tahoma"/>
            <family val="2"/>
          </rPr>
          <t xml:space="preserve"> voi case la ko test can co note ben canh case do giai thich tai sao ko test 
</t>
        </r>
      </text>
    </comment>
  </commentList>
</comments>
</file>

<file path=xl/sharedStrings.xml><?xml version="1.0" encoding="utf-8"?>
<sst xmlns="http://schemas.openxmlformats.org/spreadsheetml/2006/main" count="301" uniqueCount="213">
  <si>
    <t>TEST CASE</t>
  </si>
  <si>
    <t>Project Name</t>
  </si>
  <si>
    <t>Table Reservation</t>
  </si>
  <si>
    <t>Creator</t>
  </si>
  <si>
    <t>Project Manager</t>
  </si>
  <si>
    <t>Bui Duc Phong</t>
  </si>
  <si>
    <t>Reviewer/Approver</t>
  </si>
  <si>
    <t>Document Code</t>
  </si>
  <si>
    <t>Issue Date</t>
  </si>
  <si>
    <t>22/7/2023</t>
  </si>
  <si>
    <t>Version</t>
  </si>
  <si>
    <t>Record of change</t>
  </si>
  <si>
    <t>Effective Date</t>
  </si>
  <si>
    <t>Change Item</t>
  </si>
  <si>
    <t>*A,D,M</t>
  </si>
  <si>
    <t>Change description</t>
  </si>
  <si>
    <t>Reference</t>
  </si>
  <si>
    <t>TEST DESIGN LIST</t>
  </si>
  <si>
    <t>Test Environment Setup Description</t>
  </si>
  <si>
    <t>No</t>
  </si>
  <si>
    <t>Function Name</t>
  </si>
  <si>
    <t>Sub-Function Name</t>
  </si>
  <si>
    <t>Sheet Name</t>
  </si>
  <si>
    <t>Description</t>
  </si>
  <si>
    <t>Pre-Condition</t>
  </si>
  <si>
    <t>Function A</t>
  </si>
  <si>
    <t>Function A1</t>
  </si>
  <si>
    <t>Module1</t>
  </si>
  <si>
    <t>Function A2</t>
  </si>
  <si>
    <t>Function C</t>
  </si>
  <si>
    <t>Function D</t>
  </si>
  <si>
    <t>Module2</t>
  </si>
  <si>
    <t>Function E</t>
  </si>
  <si>
    <t>Project name</t>
  </si>
  <si>
    <t>Project manager</t>
  </si>
  <si>
    <t>Document name</t>
  </si>
  <si>
    <t>&lt;Table Reservation_XXX_vx.x&gt;</t>
  </si>
  <si>
    <t>Issue date</t>
  </si>
  <si>
    <t xml:space="preserve"> 1 GIỚI THIỆU</t>
  </si>
  <si>
    <t>1.1. Mục đích</t>
  </si>
  <si>
    <r>
      <t xml:space="preserve">Xây dựng plan test nhằm giúp tester xác định rõ test cái gì và test như thế nào để đảm bảo chất lượng và tiến độ của dự án </t>
    </r>
    <r>
      <rPr>
        <i/>
        <sz val="10"/>
        <color indexed="17"/>
        <rFont val="Arial"/>
        <family val="2"/>
      </rPr>
      <t>&lt;Project name</t>
    </r>
    <r>
      <rPr>
        <i/>
        <sz val="10"/>
        <rFont val="Arial"/>
        <family val="2"/>
      </rPr>
      <t>&gt;</t>
    </r>
  </si>
  <si>
    <t>Bên cạnh đó tester biết được thời gian, xác định resource và các khó khăn khi thực hiện test.</t>
  </si>
  <si>
    <t>1.2. Định nghĩa, các từ viết tắt</t>
  </si>
  <si>
    <t>AT</t>
  </si>
  <si>
    <t>Acceptance test</t>
  </si>
  <si>
    <t>TP</t>
  </si>
  <si>
    <t>Test Plan</t>
  </si>
  <si>
    <t>IT</t>
  </si>
  <si>
    <t>Integration test</t>
  </si>
  <si>
    <t>TC</t>
  </si>
  <si>
    <t>Test Case</t>
  </si>
  <si>
    <t>SRS</t>
  </si>
  <si>
    <t>Software Requirement Specification</t>
  </si>
  <si>
    <t>TR</t>
  </si>
  <si>
    <t>Test Report</t>
  </si>
  <si>
    <t>ST</t>
  </si>
  <si>
    <t>System test</t>
  </si>
  <si>
    <t>UT</t>
  </si>
  <si>
    <t>Unit test</t>
  </si>
  <si>
    <t>1.3. Thông tin chung</t>
  </si>
  <si>
    <t>1.4. Phạm vi test</t>
  </si>
  <si>
    <t xml:space="preserve">Dự án sẽ được test qua các giai đoạn test sau: Unit test (được thực hiện bởi coder), Integration test, System test và Acceptance test. </t>
  </si>
  <si>
    <t>Hệ thống sẽ được giả lập môi trường giống với môi trường thật để thực hiện test bảo mật và test hiệu năng trước khi deploy.</t>
  </si>
  <si>
    <t>Tester sẽ thực hiện test toàn bộ các module của hệ thống</t>
  </si>
  <si>
    <t xml:space="preserve">Quá trình test sẽ đc thực hiện ngay khi có các module bàn giao của bên lập trình nhằm hỗ trợ về tiến độ đồng  thời đảm bảo test tích hợp và </t>
  </si>
  <si>
    <t xml:space="preserve">hệ thống để không test thiếu case hay bỏ sót lỗi. </t>
  </si>
  <si>
    <t xml:space="preserve">Quá trình test theo round thực hiện một số lần trên cả môi trường test và môi trường product để đảm bảo kiểm soát được hết các lỗi thiếu </t>
  </si>
  <si>
    <t>sót hay phát sinh hệ thống.</t>
  </si>
  <si>
    <t>1.5. Constrain</t>
  </si>
  <si>
    <t>&lt;Ví dụ:</t>
  </si>
  <si>
    <t>Test trên các máy có cài đủ các trình duyệt như IE 6.0, IE 7.0, FireFox 2 , FireFox 3 và có cài đặt flash player</t>
  </si>
  <si>
    <t xml:space="preserve">Để đảm bảo lịch trình test thì quá trình xây dựng yêu cầu, code phải đảm bảo đúng tiến độ. Nếu không lịch trình test sẽ phải xê dịch </t>
  </si>
  <si>
    <t>tịnh tiến theo đúng số ngày trễ của bàn giao code cho đội test</t>
  </si>
  <si>
    <t>1.6. Rủi ro</t>
  </si>
  <si>
    <t>STT</t>
  </si>
  <si>
    <t>Rủi ro</t>
  </si>
  <si>
    <t>Biện pháp phòng ngừa và khắc phục</t>
  </si>
  <si>
    <t>Mức độ ảnh hưởng</t>
  </si>
  <si>
    <t>Tài liệu SRS có thể không chi tiết, bản UID không đầy đủ các màn hình</t>
  </si>
  <si>
    <t>- Yêu cầu chi tiết hóa tài liệu SRS, UID
- Thảo luận và trao đổi những phần chưa rõ ràng với PM và với cả đội dự án.</t>
  </si>
  <si>
    <t>- Có thể xung đột về yêu cầu đầu ra của sản phẩm giữa lập trình và tester</t>
  </si>
  <si>
    <t>Yêu cầu chức năng, giao diện có thể bị thay đổi trước khi deploy</t>
  </si>
  <si>
    <t>- Chỉ đồng ý cho thay đổi khi phần thay đổi không ảnh hưởng hoặc ảnh hưởng rất ít tới các phần còn lại
- Điều chỉnh test plan và test case cho phù hợp với yêu cầu mới.</t>
  </si>
  <si>
    <t>- Ảnh hưởng tới thời gian deploy
- Ảnh hưởng tới kế hoạch test các module khác</t>
  </si>
  <si>
    <t>…</t>
  </si>
  <si>
    <t>2. YÊU CẦU TEST</t>
  </si>
  <si>
    <t>3. CHIẾN LƯỢC TEST</t>
  </si>
  <si>
    <t xml:space="preserve">Chiến lược test giới thiệu phương án tiếp cận để test: ví dụ test bằng tool hay bằng tay, test tập trung vào case adnormal và case boundary... </t>
  </si>
  <si>
    <t>3.1. Các loại test</t>
  </si>
  <si>
    <t>3.1.1. Test function</t>
  </si>
  <si>
    <t>Mục đích của test chức năng là tập trung vào các yêu cầu test nhằm đảm bảo tất cả các chức năng, quy trình nghiệp vụ theo yêu cầu của dự án</t>
  </si>
  <si>
    <t xml:space="preserve"> Mục tiêu của kiểu test này là kiểm tra tính đúng đắn của các dữ liệu, qui trình và kết xuất các báo cáo, thống kê cũng</t>
  </si>
  <si>
    <t xml:space="preserve">như việc thực hiện đúng những qui tắc nghiệp vụ. Kiểu test này dựa vào kỹ thuật black box, tức là kiểm tra ứng dụng và các xử lý nội tại bằng cách </t>
  </si>
  <si>
    <t xml:space="preserve">tương tác với ứng dụng thông qua giao diện người dùng và phân tích các kết quả đầu ra. </t>
  </si>
  <si>
    <t>Mục đích test</t>
  </si>
  <si>
    <t>Đảm bảo được mục tiêu đúng đắn của chức năng, bao gồm định hướng, dữ liệu đầu vào,
 xử lý và dữ liệu nhận được.</t>
  </si>
  <si>
    <t>Cách thực hiện</t>
  </si>
  <si>
    <t xml:space="preserve">Thực hiện mỗi UC, chu trình UC hoặc chức năng, sử dụng dữ liệu hợp lệ và không hợp lệ để kiểm tra, tuần tự và không đúng tuần tự để kiểm tra:
 Kết quả mong đợi với dữ liệu hợp lệ, đúng tuần tự.
 Lỗi thích hợp hoặc thông báo hiển thị khi dữ liệu không hợp lệ, không đúng tuần tự.
 Mỗi qui tắc nghiệp vụ đều được thực hiện đúng.
Ưu tiên các UC quan trọng trước. Tùy mỗi module hoặc mỗi yêu cầu test để xác định UC quan trọng. </t>
  </si>
  <si>
    <t>Điều kiện hoàn thành</t>
  </si>
  <si>
    <t>Test chức năng chỉ hoàn thành khi:
Toàn bộ kế hoạch test đã được thực hiện
Toàn bộ các lỗi phát hiện đã được ghi nhận</t>
  </si>
  <si>
    <t>Các vấn đề đặc biệt</t>
  </si>
  <si>
    <t>Nếu có phát sinh  thay đổi yêu cầu thì đảm bảo quá trình test đc thực hiện test lại đúng chức năng thay đổi và các chức năng có liên quan để đảm bảo về chất lượng sản phẩm.</t>
  </si>
  <si>
    <t>3.1.2. Test User Interface</t>
  </si>
  <si>
    <t>Test giao diện người dùng (UI) kiểm tra giao diện có đúng với bản thiết kế theo yêu cầu không.</t>
  </si>
  <si>
    <t xml:space="preserve">Đảm bảo các GUI hiển thị đúng trên nhiều trình duyệt: IE6,7, FF2,3. Chrome, Safari, ...
Việc sử dụng thông qua mục tiêu test phản ánh đúng các chức năng và yêu cầu nghiệp vụ, bao gồm màn hình đến màn hình, trường đến trường và sử dụng các phương pháp truy cập (phím tabs, di chuột, tổ hợp phím).
Các đối tượng và thuộc tính màn hình như menus, size, position, state, và tập tring vào việc tương thích với chuẩn.
</t>
  </si>
  <si>
    <t>Tạo test case cho  mỗi màn hình để kiểm tra việc sử dụng đúng cách và tình trạng các đối tượng cho mỗi màn hình và đối tượng của ứng dụng.
 Kiểm tra tối thiểu trên 4 trình duyệt IE6,7, FF 2,3.
 Kiểm tra giao diện có thân thiện với người dùng.</t>
  </si>
  <si>
    <t>Mỗi màn hình được kiểm tra thành công đúng với GUI được thiết kế theo yêu cầu của dự án hoặc phạm vi chấp nhận sửa khi có time.</t>
  </si>
  <si>
    <t>Không phải toàn bộ các thuộc tính của đối tượng đều truy cập được.</t>
  </si>
  <si>
    <t>3.1.3. Test dữ liệu và tích hợp dữ liệu</t>
  </si>
  <si>
    <t xml:space="preserve">Quá trình bao gồm test cơ sở dữ liệu, thiết kế cơ sở dữ liệu và việc xử lý của cơ sở dữ liệu sẽ được test như một hệ thống con trong dự án. </t>
  </si>
  <si>
    <t>Tùy theo chức năng đc test mà phạm vi test sẽ dừng ở cơ sở dữ liệu trực tiếp thực thi và cơ sở dữ liệu có liên quan.</t>
  </si>
  <si>
    <t>Đảm bảo các phương pháp truy cập và xử lý dữ liệu là chức năng xử lý dữ liệu là đúng.
Đảm bảo thiết kế cơ sở dữ liệu là tối ưu và đúng format, giới hạn dữ liệu.</t>
  </si>
  <si>
    <t xml:space="preserve">Thực hiện từng phương pháp truy cập và xử lý, thử từng trường hợp với dữ liệu hợp lệ và không hợp lệ hoặc các yêu cầu dữ liệu.
Kiểm tra cơ sở dữ liệu để đảm bảo rằng dữ liệu được lưu trữ như mong đợi, toàn bộ các sự kiện với cơ sở dữ liệu xảy ra đều đúng, hoặc xem xét các dữ liệu trả về để đảm bảo rằng đã nhận được dữ liệu đúng cho các lý do đúng.
Kiểm tra tính tối ưu của thiết kế database. 
Trong trường hợp dữ liệu bị thiết kế có dư thừa, hệ thống đã xử lý đầy đủ ở tất cả các trường, các bảng có liên quan hay chưa?
Kiểm tra tính đúng đắn của  format và các thuộc tính của các trường để đảm bảo sẽ không có sai sót lỗi xảy ra với quy luật số lớn, quy luật vượt giới hạn,…
</t>
  </si>
  <si>
    <t>Tất cả các phương pháp truy cập và chức năng xử lý đều giống như thiết kế  và không có sai lệch dữ liệu.</t>
  </si>
  <si>
    <t>Việc test có thể đòi hỏi phải có môi trường phát triển hoặc drivers để truy cập hoặc sửa dữ liệu trực tiếp trong cơ sở dữ liệu.
Các xử lý phải được thực hiện bằng tay.
Cơ sở dữ liệu có kích thước nhỏ hoặc tối thiểu (giới hạn số bản ghi) phải được dùng để làm rõ thêm các sự kiện không được phép chấp nhận.</t>
  </si>
  <si>
    <t>3.1.4. Test chu trình, nghiệp vụ</t>
  </si>
  <si>
    <t xml:space="preserve">Test chu trình nghiệp vụ phải thực hiện các hoạt động trong dự án qua thời gian. Phải xác định một chu kỳ, ví dụ một năm, và các giao dịch và </t>
  </si>
  <si>
    <t xml:space="preserve">hoạt động có thể xảy ra trong chu kỳ của năm đó phải được thực hiện. </t>
  </si>
  <si>
    <t>Đảm bảo mục đích của test là đúng đắn và các tiến trình chạy ngầm thực hiện đúng yêu cầu về mô hình nghiệp vụ và lịch trình.</t>
  </si>
  <si>
    <t>Việc test sẽ giả lập vài chu trình nghiệp vụ bằng cách thực hiện các công việc sau:
 Các test dùng cho việc test chức năng sẽ được sửa lại hoặc nâng cấp để tăng số lần mỗi chức năng được thực hiện để giả lập một số người dùng khác nhau trong chu kỳ đã định.
 Toàn bộ các chức năng theo ngày tháng sẽ được thực hiện với dữ liệu hợp lệ và không hợp lệ hoặc chu kỳ thời gian.
 Toàn bộ các chức năng xảy ra trong lịch trình chu kỳ sẽ được thực hiện vào thời gian thích hợp.
 Việc test sẽ bao gồm cả dữ liệu hợp lệ và không hợp lệ để kiểm tra:
• Kết quả xảy ra khi dữ liệu hợp lệ.
• Lỗi tương tự hoặc cảnh báo hiển thị khi dữ liệu không hợp lệ.
 Mỗi qui tắc nghiệp vụ đều được áp dụng</t>
  </si>
  <si>
    <t>Mỗi màn hình được kiểm tra thành công đúng với phiên bản kiểm tra hoặc phạm vi chấp nhận sửa khi có time.</t>
  </si>
  <si>
    <t xml:space="preserve">Performance test là một dạng test hiệu suất trong đó thời gian phản hồi, tỷ lệ giao dịch và các yêu cầu phụ thuộc thời gian khác được đo đạc và </t>
  </si>
  <si>
    <t>đánh giá. Mục đích của Performance là kiểm tra các yêu cầu về hiệu suất có đạt được hay không.</t>
  </si>
  <si>
    <t xml:space="preserve">Kiểm tra các biểu hiện về hiệu suất cho các giao dịch hoặc chức năng nghiệp vụ đã thiết kế theo những điều kiện sau:
 - workload bình thường đã biết trước 
 - workload xấu đã biết trước </t>
  </si>
  <si>
    <t>- Sử dụng các thủ tục test cho test chức năng và chu trình nghiệp vụ.
- Sử dụng các tool để test</t>
  </si>
  <si>
    <t>- Đáp ứng được các thông số yêu cầu</t>
  </si>
  <si>
    <t>Việc test hiệu suất toàn diện bao gồm phải có một workload nền trên máy chủ.  
Có một số phương pháp để thực hiện, bao gồm:
- “Drive transactions” trực tiếp đến máy chủ, thường trong các form gọi SQL.
- Tạo các người dùng ảo để giả lập nhiều máy trạm, thường là vài trăm. Sử dụng công cụ Remote Terminal Emulation để thực hiện việc load này, kỹ thuật này còn được dùng để load giao dịch trên mạng.
- Sử dụng nhiều người dùng, mỗi người chạy một test script để load lên hệ thống.
 Test hiệu suất phải được thực hiện trên máy chuyên dụng hoặc thời gian chuyên dùng. Điều đó cho phép việc tính toán được đầy đủ và chính xác.
 Cơ sở dữ liệu sử dụng để test hiệu suất phải có kích thước thực tế hoặc đo bằng nhau.</t>
  </si>
  <si>
    <t>Grand Total</t>
  </si>
  <si>
    <t xml:space="preserve">Load testing là một kiểu test hiệu suất mà mục tiêu là kiểm tra workload để tính toán và đánh giá hiệu suất và khả năng để tiếp tục thực </t>
  </si>
  <si>
    <t>Load test mục đích kiểm tra thời gian đáp lại của hệ thống với một số lượng người dùng nhất định trong một ngữ cảnh nào đó của ứng dụng tại cùng</t>
  </si>
  <si>
    <t>một thời điểm</t>
  </si>
  <si>
    <t>Kiểm tra thời gian trả dữ liệu trả về sau mỗi request của người dùng</t>
  </si>
  <si>
    <t xml:space="preserve">Sử dụng các test đã xây dựng cho test chức năng và chu trình nghiệp vụ.
Sửa lại file dữ liệu để tăng số lượng request hoặc test nhằm tăng thêm số lần thực hiện mỗi phiên truy cập.
Dùng tool để test
</t>
  </si>
  <si>
    <t>Thực hiện thành công việc test không có lỗi và trong thời gian chấp nhận được đối với nhiều người dùng hoặc nhiều giao dịch</t>
  </si>
  <si>
    <t>Load testing phải được thực hiện trên máy chuyên dụng hoặc vào những giờ chuyên biệt. Nó cho phép đo đạc đầy đủ và chính xác.
Cơ sở dữ liệu dùng cho load testing phải có kích thước thực tế hoặc đo bằng nhau.</t>
  </si>
  <si>
    <t xml:space="preserve">Stress testing là một kiểu test hiệu suất được thực hiện để tìm ra các lỗi trong trường hợp thiếu tài nguyên hoặc cạnh tranh về tài nguyên. Bộ nhớ </t>
  </si>
  <si>
    <t>hoặc dung lượng đĩa ít có thể làm xuất hiện lỗi.</t>
  </si>
  <si>
    <t xml:space="preserve">Các lỗi khác có thể là kết quả của việc cạnh tranh hoặc chia sẻ tài nguyên như khóa cơ sở dữ liệu hoặc băng thông mạng. </t>
  </si>
  <si>
    <t>Stress testing cũng được dùng để xác định wordload tối đa mà hệ thống có thể điều khiển được.</t>
  </si>
  <si>
    <t>Kiểm tra các chức năng là đúng đắn và không có lỗi với những điều kiện sau:
  - Có ít hoặc không có bộ nhớ phù hợp trên các máy chủ (RAM và DASD).
  - Số lượng máy trạm tối đa trong thực tế hoặc giả lập kết nối vào máy chủ.
  - Nhiều người dùng thực hiện cùng một request với cùng dữ liệu hoặc cùng account.
  - Độ lớn các request xấu hoặc hỗn hợp (xem phần Performance Testing ở trên).</t>
  </si>
  <si>
    <t> Sử dụng các test đã xây dựng để thực hiện Performance Profiling hoặc Load Testing.
 Để test việc hạn chế tài nguyên, test phải chạy trên máy đơn lẻ và RAM và DASD trên máy chủ phải giảm đi hoặc hạn chế.
 Để thực hiện các stress tests khác phải sử dụng nhiều người dùng cùng chạy một TC hoặc bổ sung các test để thực hiện độ lớn các request xấu hoặc hỗn hợp.</t>
  </si>
  <si>
    <t>Toàn bộ kế hoạch test được thực hiện và các hạn chế của hệ thống được xác định thỏa mãn các điều kiện tối thiểu đã đặt ra hoặc chỉ sai trong trong hợp các điều kiện không nằm trong điều kiện đã xác định.</t>
  </si>
  <si>
    <t>Việc test Stressing mạng có thể đòi hỏi những công cụ để load mạng với nhiều thông báo hoặc gói dữ liệu.
DASD dùng cho hệ thống phải tạm thời giảm xuống để hạn chế khả năng chỗ trống cho tăng trưởng cơ sở dữ liệu.
Đồng bộ hóa các máy trạm đồng thời truy cập vào cùng một bản ghi hoặc các account dữ liệu.</t>
  </si>
  <si>
    <t xml:space="preserve">Mục tiêu của Volume Testing là để kiểm tra giới hạn của độ lớn của dữ liệu có thể làm phần mềm bị sai. Volume Testing cũng xác định load lớn nhất liên </t>
  </si>
  <si>
    <t xml:space="preserve">tục hoặc độ lớn mà mục đích test có thể điều khiển được trong chu kỳ đã cho. </t>
  </si>
  <si>
    <t xml:space="preserve">Kiểm tra các chức năng theo những điều kiện sau chạy có chính xác không:
 Số máy trạm lớn nhất kết nối (thực tế hoặc vật lý – có thể), hoặc giả lập, tất cả đều thực hiện cùng một chức năng nghiệp vụ trong một chu kỳ mở rộng.
 Kích thước cơ sở dữ liệu lớn nhất có thể (thực tế hoặc đo được) và nhiều request được thực hiện đồng thời.
</t>
  </si>
  <si>
    <t xml:space="preserve">Sử dụng các test đã xây dựng cho Performance Profiling hoặc Load Testing.
Có thể dùng nhiều người dùng, chạy cùng một test hoặc bổ sung các test để thực hiện trường hợp request volume hoặc hỗn hợp xấu nhất (xem Stress Testing ở trên) trong một chu kỳ mở rộng.
Tạo ra cơ sở dữ liệu lớn nhất (thực tế, qui đổi, hoặc lọc các dữ liệu đại diện) và nhiều người dùng chạy các request trong một chu kỳ mở rộng.
Sử dụng tool để test
</t>
  </si>
  <si>
    <t>Toàn bộ kế hoạch test được thực hiện và các giới hạn của hệ thống được xác định là đạt tới hoặc xử lý mà không có lỗi.</t>
  </si>
  <si>
    <t>Khoảng thời gian dài như thế nào là chấp nhận được cho điều kiện cơ sở dữ liệu lớn, như đã nói ở trên.</t>
  </si>
  <si>
    <t>TEST SCHEDULE DETAIL</t>
  </si>
  <si>
    <t>Task</t>
  </si>
  <si>
    <t>Time</t>
  </si>
  <si>
    <t>Start</t>
  </si>
  <si>
    <t>Finish</t>
  </si>
  <si>
    <t>Resource</t>
  </si>
  <si>
    <t>TestPlan</t>
  </si>
  <si>
    <t>TestSchedule</t>
  </si>
  <si>
    <t>Create Test Design + Test case + Update</t>
  </si>
  <si>
    <t>Review Test case</t>
  </si>
  <si>
    <t>Execute test</t>
  </si>
  <si>
    <t xml:space="preserve"> - Module 1</t>
  </si>
  <si>
    <t xml:space="preserve"> - Module 2</t>
  </si>
  <si>
    <t>Module Code</t>
  </si>
  <si>
    <t xml:space="preserve">Module1 </t>
  </si>
  <si>
    <t>Pass</t>
  </si>
  <si>
    <t>Test requirement</t>
  </si>
  <si>
    <t>Authentication</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</si>
  <si>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</si>
  <si>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</si>
  <si>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</si>
  <si>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</si>
  <si>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</si>
  <si>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</si>
  <si>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</si>
  <si>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</si>
  <si>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</si>
  <si>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</si>
  <si>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</si>
  <si>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</si>
  <si>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</si>
  <si>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</si>
  <si>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Login</t>
  </si>
  <si>
    <t xml:space="preserve">login with each roles </t>
  </si>
  <si>
    <r>
      <rPr>
        <sz val="10"/>
        <color rgb="FF000000"/>
        <rFont val="Tahoma"/>
        <family val="2"/>
      </rPr>
      <t xml:space="preserve">1. Login the system with Admin role                                         </t>
    </r>
    <r>
      <rPr>
        <i/>
        <sz val="10"/>
        <color rgb="FF008000"/>
        <rFont val="Tahoma"/>
        <family val="2"/>
      </rPr>
      <t>2. Login the system with Customer role</t>
    </r>
  </si>
  <si>
    <t>User login successfully and redirect to reservation</t>
  </si>
  <si>
    <t>Login Success</t>
  </si>
  <si>
    <t>Check Validation</t>
  </si>
  <si>
    <t>Logout</t>
  </si>
  <si>
    <t>Logout Success</t>
  </si>
  <si>
    <t>Register</t>
  </si>
  <si>
    <t>Register success</t>
  </si>
  <si>
    <t>Make reservation</t>
  </si>
  <si>
    <t>Request reservation</t>
  </si>
  <si>
    <t xml:space="preserve">Customers login and enter information in order to request reservation </t>
  </si>
  <si>
    <t>1. Login the system with customer role                               2. Enter reservation information     3. Send request</t>
  </si>
  <si>
    <t>Send reservation request successfully</t>
  </si>
  <si>
    <t>Confirm customer's request</t>
  </si>
  <si>
    <t>1. Login with admin role                2. View customer's request            3. Confirm request</t>
  </si>
  <si>
    <t xml:space="preserve">customers receive confirmation notification </t>
  </si>
  <si>
    <t xml:space="preserve">Create reservation </t>
  </si>
  <si>
    <t>1. Login with admin role                2. enter customer's information     3. Create reservation</t>
  </si>
  <si>
    <t>create successfully</t>
  </si>
  <si>
    <t xml:space="preserve">Reject reservation </t>
  </si>
  <si>
    <t>reject successfully</t>
  </si>
  <si>
    <t>TEST REPORT</t>
  </si>
  <si>
    <t>Notes</t>
  </si>
  <si>
    <t>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</si>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</sst>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35">
    <font>
      <sz val="11"/>
      <name val="ＭＳ Ｐゴシック"/>
      <family val="2"/>
    </font>
    <font>
      <sz val="10"/>
      <name val="Tahoma"/>
      <family val="2"/>
    </font>
    <font>
      <b/>
      <sz val="20"/>
      <color indexed="8"/>
      <name val="Tahoma"/>
      <family val="2"/>
    </font>
    <font>
      <b/>
      <sz val="10"/>
      <name val="Tahoma"/>
      <family val="2"/>
    </font>
    <font>
      <b/>
      <sz val="10"/>
      <color indexed="60"/>
      <name val="Tahoma"/>
      <family val="2"/>
    </font>
    <font>
      <i/>
      <sz val="10"/>
      <color indexed="17"/>
      <name val="Tahoma"/>
      <family val="2"/>
    </font>
    <font>
      <b/>
      <sz val="10"/>
      <color indexed="9"/>
      <name val="Tahoma"/>
      <family val="2"/>
    </font>
    <font>
      <sz val="10"/>
      <color indexed="9"/>
      <name val="Tahoma"/>
      <family val="2"/>
    </font>
    <font>
      <b/>
      <sz val="10"/>
      <color indexed="12"/>
      <name val="Tahoma"/>
      <family val="2"/>
    </font>
    <font>
      <sz val="10"/>
      <color indexed="8"/>
      <name val="Tahoma"/>
      <family val="2"/>
    </font>
    <font>
      <sz val="10"/>
      <color indexed="10"/>
      <name val="Tahoma"/>
      <family val="2"/>
    </font>
    <font>
      <b/>
      <sz val="10"/>
      <color indexed="8"/>
      <name val="Tahoma"/>
      <family val="2"/>
    </font>
    <font>
      <b/>
      <sz val="10"/>
      <color indexed="10"/>
      <name val="Tahoma"/>
      <family val="2"/>
    </font>
    <font>
      <sz val="10"/>
      <name val="Arial"/>
      <family val="2"/>
    </font>
    <font>
      <b/>
      <sz val="10"/>
      <color indexed="8"/>
      <name val="Arial"/>
      <family val="2"/>
    </font>
    <font>
      <b/>
      <sz val="10"/>
      <color indexed="9"/>
      <name val="Arial"/>
      <family val="2"/>
    </font>
    <font>
      <b/>
      <sz val="10"/>
      <name val="Arial"/>
      <family val="2"/>
    </font>
    <font>
      <b/>
      <sz val="10"/>
      <color indexed="60"/>
      <name val="Arial"/>
      <family val="2"/>
    </font>
    <font>
      <i/>
      <sz val="10"/>
      <name val="Arial"/>
      <family val="2"/>
    </font>
    <font>
      <i/>
      <sz val="10"/>
      <color indexed="17"/>
      <name val="Arial"/>
      <family val="2"/>
    </font>
    <font>
      <b/>
      <i/>
      <sz val="10"/>
      <name val="Arial"/>
      <family val="2"/>
    </font>
    <font>
      <u/>
      <sz val="10"/>
      <color indexed="12"/>
      <name val="Tahoma"/>
      <family val="2"/>
    </font>
    <font>
      <b/>
      <sz val="22"/>
      <color indexed="10"/>
      <name val="Tahoma"/>
      <family val="2"/>
    </font>
    <font>
      <b/>
      <sz val="26"/>
      <color indexed="10"/>
      <name val="Tahoma"/>
      <family val="2"/>
    </font>
    <font>
      <u/>
      <sz val="11"/>
      <color indexed="12"/>
      <name val="ＭＳ Ｐゴシック"/>
      <family val="2"/>
    </font>
    <font>
      <sz val="9"/>
      <name val="ＭＳ ゴシック"/>
      <family val="3"/>
    </font>
    <font>
      <b/>
      <sz val="10"/>
      <color indexed="8"/>
      <name val="Times New Roman"/>
      <family val="1"/>
    </font>
    <font>
      <sz val="10"/>
      <color indexed="8"/>
      <name val="Times New Roman"/>
      <family val="1"/>
    </font>
    <font>
      <b/>
      <sz val="8"/>
      <name val="Tahoma"/>
      <family val="2"/>
    </font>
    <font>
      <sz val="8"/>
      <name val="Tahoma"/>
      <family val="2"/>
    </font>
    <font>
      <b/>
      <sz val="8"/>
      <color indexed="8"/>
      <name val="Times New Roman"/>
      <family val="1"/>
    </font>
    <font>
      <sz val="11"/>
      <name val="ＭＳ Ｐゴシック"/>
      <family val="2"/>
    </font>
    <font>
      <sz val="10"/>
      <color rgb="FF000000"/>
      <name val="Tahoma"/>
      <family val="2"/>
    </font>
    <font>
      <i/>
      <sz val="10"/>
      <color rgb="FF008000"/>
      <name val="Tahoma"/>
      <family val="2"/>
    </font>
    <font>
      <i/>
      <sz val="10"/>
      <color indexed="17"/>
      <name val="Tahoma"/>
      <family val="2"/>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s>
  <borders count="54">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top style="thin">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style="thin">
        <color indexed="8"/>
      </left>
      <right/>
      <top style="thin">
        <color indexed="64"/>
      </top>
      <bottom/>
      <diagonal/>
    </border>
    <border>
      <left/>
      <right/>
      <top style="thin">
        <color indexed="64"/>
      </top>
      <bottom/>
      <diagonal/>
    </border>
    <border>
      <left style="thin">
        <color indexed="8"/>
      </left>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8"/>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8"/>
      </top>
      <bottom style="thin">
        <color indexed="8"/>
      </bottom>
      <diagonal/>
    </border>
    <border>
      <left style="thin">
        <color indexed="64"/>
      </left>
      <right/>
      <top style="thin">
        <color indexed="8"/>
      </top>
      <bottom style="thin">
        <color indexed="64"/>
      </bottom>
      <diagonal/>
    </border>
    <border>
      <left/>
      <right style="thin">
        <color indexed="64"/>
      </right>
      <top style="thin">
        <color indexed="64"/>
      </top>
      <bottom style="thin">
        <color indexed="64"/>
      </bottom>
      <diagonal/>
    </border>
    <border>
      <left/>
      <right style="thin">
        <color indexed="64"/>
      </right>
      <top style="thin">
        <color indexed="8"/>
      </top>
      <bottom style="thin">
        <color indexed="8"/>
      </bottom>
      <diagonal/>
    </border>
    <border>
      <left/>
      <right style="thin">
        <color indexed="64"/>
      </right>
      <top/>
      <bottom/>
      <diagonal/>
    </border>
    <border>
      <left style="thin">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s>
  <cellStyleXfs count="5">
    <xf numFmtId="0" fontId="0" fillId="0" borderId="0"/>
    <xf numFmtId="0" fontId="24" fillId="0" borderId="0" applyNumberFormat="0" applyFill="0" applyBorder="0" applyAlignment="0" applyProtection="0"/>
    <xf numFmtId="0" fontId="31" fillId="0" borderId="0"/>
    <xf numFmtId="0" fontId="25" fillId="0" borderId="0"/>
    <xf numFmtId="0" fontId="31" fillId="0" borderId="0"/>
  </cellStyleXfs>
  <cellXfs count="252">
    <xf numFmtId="0" fontId="0" fillId="0" borderId="0" xfId="0"/>
    <xf numFmtId="0" fontId="1" fillId="2" borderId="0" xfId="0" applyFont="1" applyFill="1"/>
    <xf numFmtId="0" fontId="3" fillId="2" borderId="0" xfId="4" applyFont="1" applyFill="1"/>
    <xf numFmtId="0" fontId="1" fillId="2" borderId="0" xfId="4" applyFont="1" applyFill="1"/>
    <xf numFmtId="164" fontId="1" fillId="2" borderId="0" xfId="4" applyNumberFormat="1" applyFont="1" applyFill="1"/>
    <xf numFmtId="0" fontId="4" fillId="2" borderId="1" xfId="0" applyFont="1" applyFill="1" applyBorder="1" applyAlignment="1">
      <alignment horizontal="left" vertical="center"/>
    </xf>
    <xf numFmtId="0" fontId="4" fillId="2" borderId="1" xfId="0" applyFont="1" applyFill="1" applyBorder="1" applyAlignment="1">
      <alignment horizontal="left"/>
    </xf>
    <xf numFmtId="0" fontId="4" fillId="2" borderId="2" xfId="0" applyFont="1" applyFill="1" applyBorder="1" applyAlignment="1">
      <alignment horizontal="left"/>
    </xf>
    <xf numFmtId="0" fontId="1" fillId="2" borderId="2" xfId="0" applyFont="1" applyFill="1" applyBorder="1" applyAlignment="1">
      <alignment vertical="top"/>
    </xf>
    <xf numFmtId="0" fontId="4" fillId="2" borderId="1" xfId="0" applyFont="1" applyFill="1" applyBorder="1" applyAlignment="1">
      <alignment vertical="center"/>
    </xf>
    <xf numFmtId="0" fontId="4" fillId="2" borderId="0" xfId="0" applyFont="1" applyFill="1"/>
    <xf numFmtId="0" fontId="5" fillId="2" borderId="0" xfId="4" applyFont="1" applyFill="1"/>
    <xf numFmtId="0" fontId="1" fillId="2" borderId="3" xfId="0" applyFont="1" applyFill="1" applyBorder="1"/>
    <xf numFmtId="0" fontId="6" fillId="3" borderId="4" xfId="0" applyFont="1" applyFill="1" applyBorder="1" applyAlignment="1">
      <alignment horizontal="center"/>
    </xf>
    <xf numFmtId="0" fontId="6" fillId="3" borderId="5" xfId="0" applyFont="1" applyFill="1" applyBorder="1" applyAlignment="1">
      <alignment horizontal="center"/>
    </xf>
    <xf numFmtId="0" fontId="6" fillId="3" borderId="5" xfId="0" applyFont="1" applyFill="1" applyBorder="1" applyAlignment="1">
      <alignment horizontal="center" wrapText="1"/>
    </xf>
    <xf numFmtId="0" fontId="6" fillId="3" borderId="6" xfId="0" applyFont="1" applyFill="1" applyBorder="1" applyAlignment="1">
      <alignment horizontal="center"/>
    </xf>
    <xf numFmtId="0" fontId="6" fillId="3" borderId="7" xfId="0" applyFont="1" applyFill="1" applyBorder="1" applyAlignment="1">
      <alignment horizontal="center" wrapText="1"/>
    </xf>
    <xf numFmtId="0" fontId="1" fillId="2" borderId="8" xfId="0" applyFont="1" applyFill="1" applyBorder="1" applyAlignment="1">
      <alignment horizontal="center"/>
    </xf>
    <xf numFmtId="0" fontId="1" fillId="2" borderId="9" xfId="0" applyFont="1" applyFill="1" applyBorder="1"/>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7" fillId="3" borderId="12" xfId="0" applyFont="1" applyFill="1" applyBorder="1" applyAlignment="1">
      <alignment horizontal="center"/>
    </xf>
    <xf numFmtId="0" fontId="6" fillId="3" borderId="13" xfId="0" applyFont="1" applyFill="1" applyBorder="1"/>
    <xf numFmtId="0" fontId="7" fillId="3" borderId="13" xfId="0" applyFont="1" applyFill="1" applyBorder="1" applyAlignment="1">
      <alignment horizontal="center"/>
    </xf>
    <xf numFmtId="0" fontId="7" fillId="3" borderId="14" xfId="0" applyFont="1" applyFill="1" applyBorder="1" applyAlignment="1">
      <alignment horizontal="center"/>
    </xf>
    <xf numFmtId="0" fontId="1" fillId="2" borderId="0" xfId="0" applyFont="1" applyFill="1" applyAlignment="1">
      <alignment horizontal="center"/>
    </xf>
    <xf numFmtId="10" fontId="1" fillId="2" borderId="0" xfId="0" applyNumberFormat="1" applyFont="1" applyFill="1" applyAlignment="1">
      <alignment horizontal="center"/>
    </xf>
    <xf numFmtId="9" fontId="1" fillId="2" borderId="0" xfId="0" applyNumberFormat="1" applyFont="1" applyFill="1" applyAlignment="1">
      <alignment horizontal="center"/>
    </xf>
    <xf numFmtId="0" fontId="4" fillId="2" borderId="0" xfId="0" applyFont="1" applyFill="1" applyAlignment="1">
      <alignment horizontal="left"/>
    </xf>
    <xf numFmtId="2" fontId="8" fillId="2" borderId="0" xfId="0" applyNumberFormat="1" applyFont="1" applyFill="1" applyAlignment="1">
      <alignment horizontal="right" wrapText="1"/>
    </xf>
    <xf numFmtId="0" fontId="9" fillId="2" borderId="0" xfId="0" applyFont="1" applyFill="1" applyAlignment="1">
      <alignment horizontal="center" wrapText="1"/>
    </xf>
    <xf numFmtId="0" fontId="9" fillId="2" borderId="0" xfId="0" applyFont="1" applyFill="1"/>
    <xf numFmtId="0" fontId="9" fillId="2" borderId="0" xfId="0" applyFont="1" applyFill="1" applyAlignment="1">
      <alignment vertical="top"/>
    </xf>
    <xf numFmtId="0" fontId="10" fillId="2" borderId="0" xfId="0" applyFont="1" applyFill="1"/>
    <xf numFmtId="0" fontId="9" fillId="2" borderId="15" xfId="0" applyFont="1" applyFill="1" applyBorder="1"/>
    <xf numFmtId="0" fontId="9" fillId="2" borderId="15" xfId="0" applyFont="1" applyFill="1" applyBorder="1" applyAlignment="1">
      <alignment wrapText="1"/>
    </xf>
    <xf numFmtId="0" fontId="1" fillId="2" borderId="15" xfId="0" applyFont="1" applyFill="1" applyBorder="1" applyAlignment="1">
      <alignment wrapText="1"/>
    </xf>
    <xf numFmtId="0" fontId="3" fillId="2" borderId="0" xfId="0" applyFont="1" applyFill="1" applyAlignment="1">
      <alignment wrapText="1"/>
    </xf>
    <xf numFmtId="0" fontId="1" fillId="2" borderId="0" xfId="0" applyFont="1" applyFill="1" applyAlignment="1">
      <alignment wrapText="1"/>
    </xf>
    <xf numFmtId="0" fontId="3" fillId="2" borderId="16" xfId="2" applyFont="1" applyFill="1" applyBorder="1" applyAlignment="1">
      <alignment horizontal="left" wrapText="1"/>
    </xf>
    <xf numFmtId="0" fontId="3" fillId="2" borderId="18" xfId="2" applyFont="1" applyFill="1" applyBorder="1" applyAlignment="1">
      <alignment horizontal="left" wrapText="1"/>
    </xf>
    <xf numFmtId="0" fontId="11" fillId="2" borderId="18" xfId="0" applyFont="1" applyFill="1" applyBorder="1" applyAlignment="1">
      <alignment horizontal="center" vertical="center"/>
    </xf>
    <xf numFmtId="0" fontId="11" fillId="2" borderId="1" xfId="0" applyFont="1" applyFill="1" applyBorder="1" applyAlignment="1">
      <alignment horizontal="center" vertical="center" wrapText="1"/>
    </xf>
    <xf numFmtId="0" fontId="11" fillId="2" borderId="20" xfId="0" applyFont="1" applyFill="1" applyBorder="1" applyAlignment="1">
      <alignment horizontal="center" vertical="center" wrapText="1"/>
    </xf>
    <xf numFmtId="0" fontId="1" fillId="2" borderId="0" xfId="0" applyFont="1" applyFill="1" applyAlignment="1">
      <alignment horizontal="center" wrapText="1"/>
    </xf>
    <xf numFmtId="0" fontId="9" fillId="2" borderId="21" xfId="0" applyFont="1" applyFill="1" applyBorder="1" applyAlignment="1">
      <alignment horizontal="center" vertical="center"/>
    </xf>
    <xf numFmtId="0" fontId="9" fillId="2" borderId="22" xfId="0" applyFont="1" applyFill="1" applyBorder="1" applyAlignment="1">
      <alignment horizontal="center" vertical="center"/>
    </xf>
    <xf numFmtId="0" fontId="9" fillId="2" borderId="23" xfId="0" applyFont="1" applyFill="1" applyBorder="1" applyAlignment="1">
      <alignment horizontal="center" vertical="center"/>
    </xf>
    <xf numFmtId="0" fontId="6" fillId="3" borderId="1" xfId="2" applyFont="1" applyFill="1" applyBorder="1" applyAlignment="1">
      <alignment horizontal="center" vertical="center" wrapText="1"/>
    </xf>
    <xf numFmtId="0" fontId="6" fillId="3" borderId="25" xfId="2" applyFont="1" applyFill="1" applyBorder="1" applyAlignment="1">
      <alignment horizontal="center" vertical="center" wrapText="1"/>
    </xf>
    <xf numFmtId="0" fontId="3" fillId="4" borderId="20" xfId="2" applyFont="1" applyFill="1" applyBorder="1" applyAlignment="1">
      <alignment horizontal="left" vertical="center"/>
    </xf>
    <xf numFmtId="0" fontId="3" fillId="4" borderId="26" xfId="2" applyFont="1" applyFill="1" applyBorder="1" applyAlignment="1">
      <alignment horizontal="left" vertical="center"/>
    </xf>
    <xf numFmtId="0" fontId="3" fillId="4" borderId="2" xfId="2" applyFont="1" applyFill="1" applyBorder="1" applyAlignment="1">
      <alignment horizontal="left" vertical="center"/>
    </xf>
    <xf numFmtId="0" fontId="1" fillId="2" borderId="1" xfId="2" applyFont="1" applyFill="1" applyBorder="1" applyAlignment="1">
      <alignment vertical="top" wrapText="1"/>
    </xf>
    <xf numFmtId="0" fontId="5" fillId="2" borderId="1" xfId="2" applyFont="1" applyFill="1" applyBorder="1" applyAlignment="1">
      <alignment vertical="top" wrapText="1"/>
    </xf>
    <xf numFmtId="0" fontId="5" fillId="2" borderId="1" xfId="0" applyFont="1" applyFill="1" applyBorder="1" applyAlignment="1">
      <alignment horizontal="left" vertical="top" wrapText="1"/>
    </xf>
    <xf numFmtId="0" fontId="9" fillId="2" borderId="1" xfId="0" applyFont="1" applyFill="1" applyBorder="1" applyAlignment="1">
      <alignment vertical="top" wrapText="1"/>
    </xf>
    <xf numFmtId="0" fontId="9" fillId="2" borderId="1" xfId="0" applyFont="1" applyFill="1" applyBorder="1" applyAlignment="1">
      <alignment horizontal="left" vertical="top" wrapText="1"/>
    </xf>
    <xf numFmtId="0" fontId="1" fillId="2" borderId="1" xfId="0" applyFont="1" applyFill="1" applyBorder="1"/>
    <xf numFmtId="0" fontId="10" fillId="2" borderId="0" xfId="0" applyFont="1" applyFill="1" applyAlignment="1">
      <alignment wrapText="1"/>
    </xf>
    <xf numFmtId="0" fontId="11" fillId="2" borderId="0" xfId="0" applyFont="1" applyFill="1"/>
    <xf numFmtId="0" fontId="10" fillId="2" borderId="0" xfId="0" applyFont="1" applyFill="1" applyAlignment="1">
      <alignment horizontal="center" wrapText="1"/>
    </xf>
    <xf numFmtId="0" fontId="12" fillId="2" borderId="0" xfId="2" applyFont="1" applyFill="1" applyAlignment="1">
      <alignment horizontal="center" vertical="center" wrapText="1"/>
    </xf>
    <xf numFmtId="0" fontId="12" fillId="2" borderId="0" xfId="2" applyFont="1" applyFill="1" applyAlignment="1">
      <alignment horizontal="left" vertical="center"/>
    </xf>
    <xf numFmtId="0" fontId="10" fillId="2" borderId="0" xfId="0" applyFont="1" applyFill="1" applyAlignment="1">
      <alignment vertical="top" wrapText="1"/>
    </xf>
    <xf numFmtId="0" fontId="9" fillId="2" borderId="27" xfId="0" applyFont="1" applyFill="1" applyBorder="1" applyAlignment="1">
      <alignment horizontal="center" vertical="center"/>
    </xf>
    <xf numFmtId="0" fontId="1" fillId="2" borderId="1" xfId="0" applyFont="1" applyFill="1" applyBorder="1" applyAlignment="1">
      <alignment vertical="top" wrapText="1"/>
    </xf>
    <xf numFmtId="0" fontId="13" fillId="0" borderId="0" xfId="0" applyFont="1"/>
    <xf numFmtId="0" fontId="13" fillId="0" borderId="0" xfId="0" applyFont="1" applyAlignment="1">
      <alignment horizontal="left"/>
    </xf>
    <xf numFmtId="0" fontId="13" fillId="0" borderId="0" xfId="0" applyFont="1" applyAlignment="1">
      <alignment horizontal="center" vertical="center"/>
    </xf>
    <xf numFmtId="0" fontId="15" fillId="5" borderId="5" xfId="0" applyFont="1" applyFill="1" applyBorder="1" applyAlignment="1">
      <alignment horizontal="center" vertical="center"/>
    </xf>
    <xf numFmtId="0" fontId="13" fillId="0" borderId="28" xfId="0" applyFont="1" applyBorder="1"/>
    <xf numFmtId="22" fontId="13" fillId="0" borderId="28" xfId="0" applyNumberFormat="1" applyFont="1" applyBorder="1" applyAlignment="1">
      <alignment horizontal="left"/>
    </xf>
    <xf numFmtId="22" fontId="13" fillId="0" borderId="28" xfId="0" applyNumberFormat="1" applyFont="1" applyBorder="1"/>
    <xf numFmtId="0" fontId="13" fillId="0" borderId="28" xfId="0" applyFont="1" applyBorder="1" applyAlignment="1">
      <alignment wrapText="1"/>
    </xf>
    <xf numFmtId="14" fontId="13" fillId="0" borderId="28" xfId="0" applyNumberFormat="1" applyFont="1" applyBorder="1" applyAlignment="1">
      <alignment horizontal="left"/>
    </xf>
    <xf numFmtId="0" fontId="16" fillId="0" borderId="0" xfId="0" applyFont="1"/>
    <xf numFmtId="22" fontId="13" fillId="0" borderId="0" xfId="0" applyNumberFormat="1" applyFont="1" applyAlignment="1">
      <alignment horizontal="left"/>
    </xf>
    <xf numFmtId="22" fontId="13" fillId="0" borderId="0" xfId="0" applyNumberFormat="1" applyFont="1"/>
    <xf numFmtId="0" fontId="13" fillId="0" borderId="0" xfId="0" applyFont="1" applyAlignment="1">
      <alignment horizontal="left" indent="3"/>
    </xf>
    <xf numFmtId="0" fontId="17" fillId="0" borderId="35" xfId="0" applyFont="1" applyBorder="1"/>
    <xf numFmtId="0" fontId="13" fillId="0" borderId="32" xfId="0" applyFont="1" applyBorder="1"/>
    <xf numFmtId="0" fontId="17" fillId="0" borderId="36" xfId="0" applyFont="1" applyBorder="1"/>
    <xf numFmtId="0" fontId="13" fillId="0" borderId="36" xfId="0" applyFont="1" applyBorder="1"/>
    <xf numFmtId="0" fontId="18" fillId="0" borderId="0" xfId="0" applyFont="1"/>
    <xf numFmtId="0" fontId="19" fillId="0" borderId="0" xfId="0" applyFont="1"/>
    <xf numFmtId="0" fontId="20" fillId="0" borderId="0" xfId="0" applyFont="1"/>
    <xf numFmtId="0" fontId="13" fillId="0" borderId="0" xfId="0" applyFont="1" applyAlignment="1">
      <alignment horizontal="justify"/>
    </xf>
    <xf numFmtId="1" fontId="17" fillId="2" borderId="43" xfId="0" applyNumberFormat="1" applyFont="1" applyFill="1" applyBorder="1"/>
    <xf numFmtId="1" fontId="17" fillId="2" borderId="44" xfId="0" applyNumberFormat="1" applyFont="1" applyFill="1" applyBorder="1"/>
    <xf numFmtId="1" fontId="17" fillId="2" borderId="26" xfId="0" applyNumberFormat="1" applyFont="1" applyFill="1" applyBorder="1"/>
    <xf numFmtId="1" fontId="17" fillId="2" borderId="30" xfId="0" applyNumberFormat="1" applyFont="1" applyFill="1" applyBorder="1"/>
    <xf numFmtId="1" fontId="17" fillId="2" borderId="46" xfId="0" applyNumberFormat="1" applyFont="1" applyFill="1" applyBorder="1"/>
    <xf numFmtId="1" fontId="17" fillId="2" borderId="39" xfId="0" applyNumberFormat="1" applyFont="1" applyFill="1" applyBorder="1"/>
    <xf numFmtId="0" fontId="13" fillId="0" borderId="40" xfId="0" applyFont="1" applyBorder="1"/>
    <xf numFmtId="0" fontId="13" fillId="0" borderId="47" xfId="0" applyFont="1" applyBorder="1"/>
    <xf numFmtId="0" fontId="16" fillId="0" borderId="0" xfId="0" applyFont="1" applyAlignment="1">
      <alignment horizontal="left" vertical="center"/>
    </xf>
    <xf numFmtId="0" fontId="13" fillId="0" borderId="0" xfId="0" applyFont="1" applyAlignment="1">
      <alignment horizontal="left" vertical="center"/>
    </xf>
    <xf numFmtId="0" fontId="13" fillId="0" borderId="0" xfId="0" applyFont="1" applyAlignment="1">
      <alignment horizontal="justify" wrapText="1"/>
    </xf>
    <xf numFmtId="0" fontId="18" fillId="0" borderId="0" xfId="0" applyFont="1" applyAlignment="1">
      <alignment horizontal="justify"/>
    </xf>
    <xf numFmtId="0" fontId="13" fillId="0" borderId="42" xfId="0" applyFont="1" applyBorder="1"/>
    <xf numFmtId="0" fontId="13" fillId="0" borderId="34" xfId="0" applyFont="1" applyBorder="1"/>
    <xf numFmtId="0" fontId="13" fillId="0" borderId="41" xfId="0" applyFont="1" applyBorder="1"/>
    <xf numFmtId="0" fontId="1" fillId="2" borderId="0" xfId="0" applyFont="1" applyFill="1" applyAlignment="1">
      <alignment vertical="center"/>
    </xf>
    <xf numFmtId="0" fontId="3" fillId="2" borderId="0" xfId="0" applyFont="1" applyFill="1" applyAlignment="1">
      <alignment horizontal="center"/>
    </xf>
    <xf numFmtId="1" fontId="1" fillId="2" borderId="0" xfId="0" applyNumberFormat="1" applyFont="1" applyFill="1"/>
    <xf numFmtId="0" fontId="1" fillId="2" borderId="0" xfId="0" applyFont="1" applyFill="1" applyAlignment="1">
      <alignment horizontal="left"/>
    </xf>
    <xf numFmtId="1" fontId="1" fillId="2" borderId="0" xfId="0" applyNumberFormat="1" applyFont="1" applyFill="1" applyProtection="1">
      <protection hidden="1"/>
    </xf>
    <xf numFmtId="0" fontId="2"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1" fontId="4" fillId="2" borderId="0" xfId="0" applyNumberFormat="1" applyFont="1" applyFill="1"/>
    <xf numFmtId="1" fontId="1" fillId="2" borderId="0" xfId="0" applyNumberFormat="1" applyFont="1" applyFill="1" applyAlignment="1" applyProtection="1">
      <alignment vertical="center"/>
      <protection hidden="1"/>
    </xf>
    <xf numFmtId="0" fontId="1" fillId="2" borderId="0" xfId="0" applyFont="1" applyFill="1" applyAlignment="1">
      <alignment horizontal="left" vertical="center"/>
    </xf>
    <xf numFmtId="1" fontId="6" fillId="5" borderId="48" xfId="0" applyNumberFormat="1"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49" xfId="0" applyFont="1" applyFill="1" applyBorder="1" applyAlignment="1">
      <alignment horizontal="center" vertical="center"/>
    </xf>
    <xf numFmtId="1" fontId="1" fillId="2" borderId="50" xfId="0" applyNumberFormat="1" applyFont="1" applyFill="1" applyBorder="1" applyAlignment="1">
      <alignment vertical="center"/>
    </xf>
    <xf numFmtId="49" fontId="1" fillId="2" borderId="9" xfId="0" applyNumberFormat="1" applyFont="1" applyFill="1" applyBorder="1" applyAlignment="1">
      <alignment horizontal="left" vertical="center"/>
    </xf>
    <xf numFmtId="0" fontId="21" fillId="2" borderId="9" xfId="1" applyNumberFormat="1" applyFont="1" applyFill="1" applyBorder="1" applyAlignment="1" applyProtection="1">
      <alignment horizontal="left" vertical="center"/>
    </xf>
    <xf numFmtId="0" fontId="1" fillId="2" borderId="51" xfId="0" applyFont="1" applyFill="1" applyBorder="1" applyAlignment="1">
      <alignment horizontal="left" vertical="center"/>
    </xf>
    <xf numFmtId="1" fontId="1" fillId="2" borderId="8" xfId="0" applyNumberFormat="1" applyFont="1" applyFill="1" applyBorder="1" applyAlignment="1">
      <alignment vertical="center"/>
    </xf>
    <xf numFmtId="0" fontId="1" fillId="2" borderId="9" xfId="0" applyFont="1" applyFill="1" applyBorder="1" applyAlignment="1">
      <alignment horizontal="left" vertical="center"/>
    </xf>
    <xf numFmtId="1" fontId="1" fillId="2" borderId="52" xfId="0" applyNumberFormat="1" applyFont="1" applyFill="1" applyBorder="1" applyAlignment="1">
      <alignment vertical="center"/>
    </xf>
    <xf numFmtId="1" fontId="1" fillId="2" borderId="12" xfId="0" applyNumberFormat="1" applyFont="1" applyFill="1" applyBorder="1" applyAlignment="1">
      <alignment vertical="center"/>
    </xf>
    <xf numFmtId="49"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 fillId="2" borderId="53" xfId="0" applyFont="1" applyFill="1" applyBorder="1" applyAlignment="1">
      <alignment horizontal="lef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vertical="top"/>
    </xf>
    <xf numFmtId="0" fontId="1" fillId="0" borderId="0" xfId="0" applyFont="1"/>
    <xf numFmtId="0" fontId="1" fillId="0" borderId="0" xfId="0" applyFont="1" applyAlignment="1">
      <alignment horizontal="left" indent="1"/>
    </xf>
    <xf numFmtId="0" fontId="22" fillId="2" borderId="0" xfId="0" applyFont="1" applyFill="1" applyAlignment="1">
      <alignment horizontal="center" vertical="center"/>
    </xf>
    <xf numFmtId="0" fontId="23" fillId="0" borderId="20" xfId="0" applyFont="1" applyBorder="1" applyAlignment="1">
      <alignment horizontal="center" vertical="center"/>
    </xf>
    <xf numFmtId="0" fontId="4" fillId="2" borderId="0" xfId="0" applyFont="1" applyFill="1" applyAlignment="1">
      <alignment horizontal="left" indent="1"/>
    </xf>
    <xf numFmtId="0" fontId="5" fillId="0" borderId="0" xfId="0" applyFont="1" applyAlignment="1">
      <alignment horizontal="left" indent="1"/>
    </xf>
    <xf numFmtId="0" fontId="1" fillId="0" borderId="2" xfId="0" applyFont="1" applyBorder="1"/>
    <xf numFmtId="0" fontId="5" fillId="0" borderId="2" xfId="0" applyFont="1" applyBorder="1" applyAlignment="1">
      <alignment horizontal="left" indent="1"/>
    </xf>
    <xf numFmtId="0" fontId="5" fillId="0" borderId="0" xfId="0" applyFont="1" applyAlignment="1">
      <alignment horizontal="left"/>
    </xf>
    <xf numFmtId="0" fontId="4" fillId="0" borderId="0" xfId="0" applyFont="1" applyAlignment="1">
      <alignment horizontal="left"/>
    </xf>
    <xf numFmtId="164" fontId="6" fillId="3" borderId="48" xfId="0" applyNumberFormat="1" applyFont="1" applyFill="1" applyBorder="1" applyAlignment="1">
      <alignment horizontal="center" vertical="center"/>
    </xf>
    <xf numFmtId="0" fontId="6" fillId="3" borderId="5" xfId="0" applyFont="1" applyFill="1" applyBorder="1" applyAlignment="1">
      <alignment horizontal="center" vertical="center"/>
    </xf>
    <xf numFmtId="0" fontId="6" fillId="3" borderId="49" xfId="0" applyFont="1" applyFill="1" applyBorder="1" applyAlignment="1">
      <alignment horizontal="center" vertical="center"/>
    </xf>
    <xf numFmtId="0" fontId="5" fillId="0" borderId="50" xfId="0" applyFont="1" applyBorder="1" applyAlignment="1">
      <alignment vertical="top" wrapText="1"/>
    </xf>
    <xf numFmtId="49" fontId="1" fillId="0" borderId="9" xfId="0" applyNumberFormat="1" applyFont="1" applyBorder="1" applyAlignment="1">
      <alignment vertical="top"/>
    </xf>
    <xf numFmtId="0" fontId="1" fillId="0" borderId="9" xfId="0" applyFont="1" applyBorder="1" applyAlignment="1">
      <alignment vertical="top"/>
    </xf>
    <xf numFmtId="15" fontId="1" fillId="0" borderId="9" xfId="0" applyNumberFormat="1" applyFont="1" applyBorder="1" applyAlignment="1">
      <alignment vertical="top"/>
    </xf>
    <xf numFmtId="0" fontId="5" fillId="0" borderId="51" xfId="0" applyFont="1" applyBorder="1" applyAlignment="1">
      <alignment vertical="top" wrapText="1"/>
    </xf>
    <xf numFmtId="164" fontId="1" fillId="0" borderId="50" xfId="0" applyNumberFormat="1" applyFont="1" applyBorder="1" applyAlignment="1">
      <alignment vertical="top"/>
    </xf>
    <xf numFmtId="0" fontId="1" fillId="0" borderId="51" xfId="0" applyFont="1" applyBorder="1" applyAlignment="1">
      <alignment vertical="top"/>
    </xf>
    <xf numFmtId="164" fontId="1" fillId="0" borderId="52" xfId="0" applyNumberFormat="1" applyFont="1" applyBorder="1" applyAlignment="1">
      <alignment vertical="top"/>
    </xf>
    <xf numFmtId="49" fontId="1" fillId="0" borderId="13" xfId="0" applyNumberFormat="1" applyFont="1" applyBorder="1" applyAlignment="1">
      <alignment vertical="top"/>
    </xf>
    <xf numFmtId="0" fontId="1" fillId="0" borderId="13" xfId="0" applyFont="1" applyBorder="1" applyAlignment="1">
      <alignment vertical="top"/>
    </xf>
    <xf numFmtId="0" fontId="1" fillId="0" borderId="53" xfId="0" applyFont="1" applyBorder="1" applyAlignment="1">
      <alignment vertical="top"/>
    </xf>
    <xf numFmtId="0" fontId="18" fillId="0" borderId="0" xfId="0" quotePrefix="1" applyFont="1"/>
    <xf numFmtId="0" fontId="13" fillId="0" borderId="28" xfId="0" quotePrefix="1" applyFont="1" applyBorder="1" applyAlignment="1">
      <alignment wrapText="1"/>
    </xf>
    <xf numFmtId="17" fontId="5" fillId="2" borderId="2" xfId="0" applyNumberFormat="1" applyFont="1" applyFill="1" applyBorder="1" applyAlignment="1">
      <alignment vertical="top"/>
    </xf>
    <xf numFmtId="0" fontId="34" fillId="2" borderId="1" xfId="2" applyFont="1" applyFill="1" applyBorder="1" applyAlignment="1">
      <alignment vertical="top" wrapText="1"/>
    </xf>
    <xf numFmtId="0" fontId="2" fillId="0" borderId="1" xfId="0" applyFont="1" applyBorder="1" applyAlignment="1">
      <alignment horizontal="center" vertical="center"/>
    </xf>
    <xf numFmtId="0" fontId="5" fillId="0" borderId="1" xfId="0" applyFont="1" applyBorder="1" applyAlignment="1">
      <alignment horizontal="left"/>
    </xf>
    <xf numFmtId="0" fontId="4" fillId="2" borderId="1" xfId="0" applyFont="1" applyFill="1" applyBorder="1" applyAlignment="1">
      <alignment horizontal="left" vertical="center"/>
    </xf>
    <xf numFmtId="0" fontId="5" fillId="0" borderId="1" xfId="0" applyFont="1" applyBorder="1" applyAlignment="1">
      <alignment horizontal="left" vertical="center"/>
    </xf>
    <xf numFmtId="1" fontId="4" fillId="2" borderId="20" xfId="0" applyNumberFormat="1" applyFont="1" applyFill="1" applyBorder="1"/>
    <xf numFmtId="0" fontId="5" fillId="2" borderId="1" xfId="0" applyFont="1" applyFill="1" applyBorder="1" applyAlignment="1">
      <alignment horizontal="left"/>
    </xf>
    <xf numFmtId="1" fontId="4" fillId="2" borderId="1" xfId="0" applyNumberFormat="1" applyFont="1" applyFill="1" applyBorder="1" applyAlignment="1">
      <alignment vertical="center" wrapText="1"/>
    </xf>
    <xf numFmtId="0" fontId="5" fillId="2" borderId="1" xfId="0" applyFont="1" applyFill="1" applyBorder="1" applyAlignment="1">
      <alignment vertical="top" wrapText="1"/>
    </xf>
    <xf numFmtId="0" fontId="14" fillId="2" borderId="0" xfId="0" applyFont="1" applyFill="1" applyAlignment="1">
      <alignment horizontal="center"/>
    </xf>
    <xf numFmtId="1" fontId="17" fillId="2" borderId="29" xfId="0" applyNumberFormat="1" applyFont="1" applyFill="1" applyBorder="1" applyAlignment="1">
      <alignment horizontal="left"/>
    </xf>
    <xf numFmtId="1" fontId="17" fillId="2" borderId="30" xfId="0" applyNumberFormat="1" applyFont="1" applyFill="1" applyBorder="1" applyAlignment="1">
      <alignment horizontal="left"/>
    </xf>
    <xf numFmtId="1" fontId="17" fillId="2" borderId="39" xfId="0" applyNumberFormat="1" applyFont="1" applyFill="1" applyBorder="1" applyAlignment="1">
      <alignment horizontal="left"/>
    </xf>
    <xf numFmtId="0" fontId="19" fillId="0" borderId="28" xfId="0" applyFont="1" applyBorder="1" applyAlignment="1">
      <alignment horizontal="left"/>
    </xf>
    <xf numFmtId="0" fontId="13" fillId="0" borderId="37" xfId="0" applyFont="1" applyBorder="1" applyAlignment="1">
      <alignment horizontal="center"/>
    </xf>
    <xf numFmtId="0" fontId="13" fillId="0" borderId="38" xfId="0" applyFont="1" applyBorder="1" applyAlignment="1">
      <alignment horizontal="center"/>
    </xf>
    <xf numFmtId="0" fontId="13" fillId="0" borderId="45" xfId="0" applyFont="1" applyBorder="1" applyAlignment="1">
      <alignment horizontal="center"/>
    </xf>
    <xf numFmtId="0" fontId="18" fillId="0" borderId="28" xfId="0" applyFont="1" applyBorder="1" applyAlignment="1">
      <alignment horizontal="center"/>
    </xf>
    <xf numFmtId="0" fontId="13" fillId="0" borderId="37" xfId="0" applyFont="1" applyBorder="1" applyAlignment="1">
      <alignment horizontal="left" wrapText="1"/>
    </xf>
    <xf numFmtId="0" fontId="13" fillId="0" borderId="38" xfId="0" applyFont="1" applyBorder="1" applyAlignment="1">
      <alignment horizontal="left" wrapText="1"/>
    </xf>
    <xf numFmtId="0" fontId="13" fillId="0" borderId="45" xfId="0" applyFont="1" applyBorder="1" applyAlignment="1">
      <alignment horizontal="left" wrapText="1"/>
    </xf>
    <xf numFmtId="0" fontId="13" fillId="0" borderId="37" xfId="0" quotePrefix="1" applyFont="1" applyBorder="1" applyAlignment="1">
      <alignment horizontal="left" wrapText="1"/>
    </xf>
    <xf numFmtId="0" fontId="13" fillId="0" borderId="38" xfId="0" applyFont="1" applyBorder="1" applyAlignment="1">
      <alignment horizontal="left"/>
    </xf>
    <xf numFmtId="0" fontId="13" fillId="0" borderId="45" xfId="0" applyFont="1" applyBorder="1" applyAlignment="1">
      <alignment horizontal="left"/>
    </xf>
    <xf numFmtId="0" fontId="13" fillId="0" borderId="37" xfId="0" applyFont="1" applyBorder="1" applyAlignment="1">
      <alignment horizontal="left"/>
    </xf>
    <xf numFmtId="0" fontId="20" fillId="0" borderId="28" xfId="0" applyFont="1" applyBorder="1" applyAlignment="1">
      <alignment horizontal="center"/>
    </xf>
    <xf numFmtId="0" fontId="16" fillId="0" borderId="28" xfId="0" applyFont="1" applyBorder="1" applyAlignment="1">
      <alignment horizontal="center"/>
    </xf>
    <xf numFmtId="0" fontId="16" fillId="0" borderId="28" xfId="0" applyFont="1" applyBorder="1" applyAlignment="1">
      <alignment horizontal="center" wrapText="1"/>
    </xf>
    <xf numFmtId="1" fontId="17" fillId="2" borderId="31" xfId="0" applyNumberFormat="1" applyFont="1" applyFill="1" applyBorder="1" applyAlignment="1">
      <alignment horizontal="left" vertical="center"/>
    </xf>
    <xf numFmtId="1" fontId="17" fillId="2" borderId="32" xfId="0" applyNumberFormat="1" applyFont="1" applyFill="1" applyBorder="1" applyAlignment="1">
      <alignment horizontal="left" vertical="center"/>
    </xf>
    <xf numFmtId="1" fontId="17" fillId="2" borderId="40" xfId="0" applyNumberFormat="1" applyFont="1" applyFill="1" applyBorder="1" applyAlignment="1">
      <alignment horizontal="left" vertical="center"/>
    </xf>
    <xf numFmtId="1" fontId="17" fillId="2" borderId="33" xfId="0" applyNumberFormat="1" applyFont="1" applyFill="1" applyBorder="1" applyAlignment="1">
      <alignment horizontal="left" vertical="center"/>
    </xf>
    <xf numFmtId="1" fontId="17" fillId="2" borderId="34" xfId="0" applyNumberFormat="1" applyFont="1" applyFill="1" applyBorder="1" applyAlignment="1">
      <alignment horizontal="left" vertical="center"/>
    </xf>
    <xf numFmtId="1" fontId="17" fillId="2" borderId="41" xfId="0" applyNumberFormat="1" applyFont="1" applyFill="1" applyBorder="1" applyAlignment="1">
      <alignment horizontal="left" vertical="center"/>
    </xf>
    <xf numFmtId="0" fontId="19" fillId="0" borderId="35" xfId="0" applyFont="1" applyBorder="1" applyAlignment="1">
      <alignment horizontal="left" vertical="center"/>
    </xf>
    <xf numFmtId="0" fontId="19" fillId="0" borderId="32" xfId="0" applyFont="1" applyBorder="1" applyAlignment="1">
      <alignment horizontal="left" vertical="center"/>
    </xf>
    <xf numFmtId="0" fontId="19" fillId="0" borderId="40" xfId="0" applyFont="1" applyBorder="1" applyAlignment="1">
      <alignment horizontal="left" vertical="center"/>
    </xf>
    <xf numFmtId="0" fontId="19" fillId="0" borderId="42" xfId="0" applyFont="1" applyBorder="1" applyAlignment="1">
      <alignment horizontal="left" vertical="center"/>
    </xf>
    <xf numFmtId="0" fontId="19" fillId="0" borderId="34" xfId="0" applyFont="1" applyBorder="1" applyAlignment="1">
      <alignment horizontal="left" vertical="center"/>
    </xf>
    <xf numFmtId="0" fontId="19" fillId="0" borderId="41" xfId="0" applyFont="1" applyBorder="1" applyAlignment="1">
      <alignment horizontal="left" vertical="center"/>
    </xf>
    <xf numFmtId="0" fontId="13" fillId="0" borderId="28" xfId="0" applyFont="1" applyBorder="1" applyAlignment="1">
      <alignment horizontal="left" wrapText="1"/>
    </xf>
    <xf numFmtId="0" fontId="13" fillId="0" borderId="28" xfId="0" applyFont="1" applyBorder="1" applyAlignment="1">
      <alignment horizontal="left"/>
    </xf>
    <xf numFmtId="0" fontId="13" fillId="0" borderId="28" xfId="0" applyFont="1" applyBorder="1" applyAlignment="1">
      <alignment horizontal="center" wrapText="1"/>
    </xf>
    <xf numFmtId="0" fontId="13" fillId="0" borderId="28" xfId="0" applyFont="1" applyBorder="1" applyAlignment="1">
      <alignment horizontal="center"/>
    </xf>
    <xf numFmtId="0" fontId="16" fillId="0" borderId="28" xfId="0" applyFont="1" applyBorder="1" applyAlignment="1">
      <alignment horizontal="left" vertical="center"/>
    </xf>
    <xf numFmtId="0" fontId="16" fillId="0" borderId="28" xfId="0" applyFont="1" applyBorder="1" applyAlignment="1">
      <alignment vertical="center"/>
    </xf>
    <xf numFmtId="0" fontId="13" fillId="0" borderId="35" xfId="0" applyFont="1" applyBorder="1" applyAlignment="1">
      <alignment horizontal="left" wrapText="1"/>
    </xf>
    <xf numFmtId="0" fontId="13" fillId="0" borderId="32" xfId="0" applyFont="1" applyBorder="1" applyAlignment="1">
      <alignment horizontal="left"/>
    </xf>
    <xf numFmtId="0" fontId="13" fillId="0" borderId="40" xfId="0" applyFont="1" applyBorder="1" applyAlignment="1">
      <alignment horizontal="left"/>
    </xf>
    <xf numFmtId="0" fontId="13" fillId="0" borderId="36" xfId="0" applyFont="1" applyBorder="1" applyAlignment="1">
      <alignment horizontal="left" wrapText="1"/>
    </xf>
    <xf numFmtId="0" fontId="13" fillId="0" borderId="0" xfId="0" applyFont="1" applyAlignment="1">
      <alignment horizontal="left"/>
    </xf>
    <xf numFmtId="0" fontId="13" fillId="0" borderId="47" xfId="0" applyFont="1" applyBorder="1" applyAlignment="1">
      <alignment horizontal="left"/>
    </xf>
    <xf numFmtId="0" fontId="13" fillId="0" borderId="42" xfId="0" applyFont="1" applyBorder="1" applyAlignment="1">
      <alignment horizontal="left"/>
    </xf>
    <xf numFmtId="0" fontId="13" fillId="0" borderId="34" xfId="0" applyFont="1" applyBorder="1" applyAlignment="1">
      <alignment horizontal="left"/>
    </xf>
    <xf numFmtId="0" fontId="13" fillId="0" borderId="41" xfId="0" applyFont="1" applyBorder="1" applyAlignment="1">
      <alignment horizontal="left"/>
    </xf>
    <xf numFmtId="0" fontId="13" fillId="0" borderId="35" xfId="0" applyFont="1" applyBorder="1" applyAlignment="1">
      <alignment vertical="center" wrapText="1"/>
    </xf>
    <xf numFmtId="0" fontId="13" fillId="0" borderId="32" xfId="0" applyFont="1" applyBorder="1" applyAlignment="1">
      <alignment vertical="center" wrapText="1"/>
    </xf>
    <xf numFmtId="0" fontId="13" fillId="0" borderId="40" xfId="0" applyFont="1" applyBorder="1" applyAlignment="1">
      <alignment vertical="center" wrapText="1"/>
    </xf>
    <xf numFmtId="0" fontId="13" fillId="0" borderId="42" xfId="0" applyFont="1" applyBorder="1" applyAlignment="1">
      <alignment vertical="center" wrapText="1"/>
    </xf>
    <xf numFmtId="0" fontId="13" fillId="0" borderId="34" xfId="0" applyFont="1" applyBorder="1" applyAlignment="1">
      <alignment vertical="center" wrapText="1"/>
    </xf>
    <xf numFmtId="0" fontId="13" fillId="0" borderId="41" xfId="0" applyFont="1" applyBorder="1" applyAlignment="1">
      <alignment vertical="center" wrapText="1"/>
    </xf>
    <xf numFmtId="0" fontId="13" fillId="0" borderId="35" xfId="0" applyFont="1" applyBorder="1" applyAlignment="1">
      <alignment horizontal="left" vertical="center" wrapText="1"/>
    </xf>
    <xf numFmtId="0" fontId="13" fillId="0" borderId="32" xfId="0" applyFont="1" applyBorder="1" applyAlignment="1">
      <alignment horizontal="left" vertical="center"/>
    </xf>
    <xf numFmtId="0" fontId="13" fillId="0" borderId="40" xfId="0" applyFont="1" applyBorder="1" applyAlignment="1">
      <alignment horizontal="left" vertical="center"/>
    </xf>
    <xf numFmtId="0" fontId="13" fillId="0" borderId="42" xfId="0" applyFont="1" applyBorder="1" applyAlignment="1">
      <alignment horizontal="left" vertical="center"/>
    </xf>
    <xf numFmtId="0" fontId="13" fillId="0" borderId="34" xfId="0" applyFont="1" applyBorder="1" applyAlignment="1">
      <alignment horizontal="left" vertical="center"/>
    </xf>
    <xf numFmtId="0" fontId="13" fillId="0" borderId="41" xfId="0" applyFont="1" applyBorder="1" applyAlignment="1">
      <alignment horizontal="left" vertical="center"/>
    </xf>
    <xf numFmtId="0" fontId="13" fillId="0" borderId="36" xfId="0" applyFont="1" applyBorder="1" applyAlignment="1">
      <alignment vertical="center" wrapText="1"/>
    </xf>
    <xf numFmtId="0" fontId="13" fillId="0" borderId="0" xfId="0" applyFont="1" applyAlignment="1">
      <alignment vertical="center" wrapText="1"/>
    </xf>
    <xf numFmtId="0" fontId="13" fillId="0" borderId="47" xfId="0" applyFont="1" applyBorder="1" applyAlignment="1">
      <alignment vertical="center" wrapText="1"/>
    </xf>
    <xf numFmtId="0" fontId="13" fillId="0" borderId="36" xfId="0" applyFont="1" applyBorder="1" applyAlignment="1">
      <alignment horizontal="left" vertical="center" wrapText="1"/>
    </xf>
    <xf numFmtId="0" fontId="13" fillId="0" borderId="0" xfId="0" applyFont="1" applyAlignment="1">
      <alignment horizontal="left" vertical="center"/>
    </xf>
    <xf numFmtId="0" fontId="13" fillId="0" borderId="47" xfId="0" applyFont="1" applyBorder="1" applyAlignment="1">
      <alignment horizontal="left" vertical="center"/>
    </xf>
    <xf numFmtId="0" fontId="16" fillId="0" borderId="35" xfId="0" applyFont="1" applyBorder="1" applyAlignment="1">
      <alignment horizontal="left" vertical="center"/>
    </xf>
    <xf numFmtId="0" fontId="16" fillId="0" borderId="32" xfId="0" applyFont="1" applyBorder="1" applyAlignment="1">
      <alignment horizontal="left" vertical="center"/>
    </xf>
    <xf numFmtId="0" fontId="16" fillId="0" borderId="40" xfId="0" applyFont="1" applyBorder="1" applyAlignment="1">
      <alignment horizontal="left" vertical="center"/>
    </xf>
    <xf numFmtId="0" fontId="16" fillId="0" borderId="36" xfId="0" applyFont="1" applyBorder="1" applyAlignment="1">
      <alignment horizontal="left" vertical="center"/>
    </xf>
    <xf numFmtId="0" fontId="16" fillId="0" borderId="0" xfId="0" applyFont="1" applyAlignment="1">
      <alignment horizontal="left" vertical="center"/>
    </xf>
    <xf numFmtId="0" fontId="16" fillId="0" borderId="47" xfId="0" applyFont="1" applyBorder="1" applyAlignment="1">
      <alignment horizontal="left" vertical="center"/>
    </xf>
    <xf numFmtId="0" fontId="16" fillId="0" borderId="42" xfId="0" applyFont="1" applyBorder="1" applyAlignment="1">
      <alignment horizontal="left" vertical="center"/>
    </xf>
    <xf numFmtId="0" fontId="16" fillId="0" borderId="34" xfId="0" applyFont="1" applyBorder="1" applyAlignment="1">
      <alignment horizontal="left" vertical="center"/>
    </xf>
    <xf numFmtId="0" fontId="16" fillId="0" borderId="41" xfId="0" applyFont="1" applyBorder="1" applyAlignment="1">
      <alignment horizontal="left" vertical="center"/>
    </xf>
    <xf numFmtId="0" fontId="14" fillId="0" borderId="0" xfId="0" applyFont="1" applyAlignment="1">
      <alignment horizontal="center" vertical="center"/>
    </xf>
    <xf numFmtId="0" fontId="13" fillId="0" borderId="0" xfId="0" applyFont="1" applyAlignment="1">
      <alignment horizontal="center" vertical="center"/>
    </xf>
    <xf numFmtId="0" fontId="5" fillId="2" borderId="17" xfId="2" applyFont="1" applyFill="1" applyBorder="1" applyAlignment="1">
      <alignment horizontal="left" wrapText="1"/>
    </xf>
    <xf numFmtId="0" fontId="5" fillId="2" borderId="19" xfId="2" applyFont="1" applyFill="1" applyBorder="1" applyAlignment="1">
      <alignment horizontal="left" wrapText="1"/>
    </xf>
    <xf numFmtId="0" fontId="11" fillId="2" borderId="17"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5" fillId="2" borderId="1" xfId="4" applyFont="1" applyFill="1" applyBorder="1" applyAlignment="1">
      <alignment vertical="top"/>
    </xf>
    <xf numFmtId="0" fontId="2" fillId="2" borderId="0" xfId="4" applyFont="1" applyFill="1" applyAlignment="1">
      <alignment horizontal="center"/>
    </xf>
    <xf numFmtId="0" fontId="4" fillId="2" borderId="1" xfId="0" applyFont="1" applyFill="1" applyBorder="1" applyAlignment="1">
      <alignment horizontal="left"/>
    </xf>
  </cellXfs>
  <cellStyles count="5">
    <cellStyle name="Hyperlink" xfId="1" builtinId="8"/>
    <cellStyle name="Normal" xfId="0" builtinId="0"/>
    <cellStyle name="Normal_Functional Test Case v1.0" xfId="4" xr:uid="{00000000-0005-0000-0000-000002000000}"/>
    <cellStyle name="Normal_Sheet1" xfId="2" xr:uid="{00000000-0005-0000-0000-000003000000}"/>
    <cellStyle name="標準_結合試験(AllOvertheWorld)"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18"/>
  <sheetViews>
    <sheetView workbookViewId="0">
      <selection activeCell="I10" sqref="I10"/>
    </sheetView>
  </sheetViews>
  <sheetFormatPr defaultRowHeight="12.75"/>
  <cols>
    <col min="1" max="1" width="2.25" style="134" customWidth="1"/>
    <col min="2" max="2" width="19.625" style="135" customWidth="1"/>
    <col min="3" max="3" width="9.25" style="134" customWidth="1"/>
    <col min="4" max="4" width="14.5" style="134" customWidth="1"/>
    <col min="5" max="5" width="8" style="134" customWidth="1"/>
    <col min="6" max="6" width="31.125" style="134" customWidth="1"/>
    <col min="7" max="7" width="31" style="134" customWidth="1"/>
    <col min="8" max="8" width="9" style="134" bestFit="1"/>
    <col min="9" max="16384" width="9" style="134"/>
  </cols>
  <sheetData>
    <row r="2" spans="1:7" s="131" customFormat="1" ht="75.75" customHeight="1">
      <c r="A2" s="136"/>
      <c r="B2" s="137"/>
      <c r="C2" s="162" t="s">
        <v>0</v>
      </c>
      <c r="D2" s="162"/>
      <c r="E2" s="162"/>
      <c r="F2" s="162"/>
      <c r="G2" s="162"/>
    </row>
    <row r="3" spans="1:7">
      <c r="B3" s="138"/>
      <c r="C3" s="139"/>
      <c r="F3" s="1"/>
    </row>
    <row r="4" spans="1:7" ht="14.25" customHeight="1">
      <c r="B4" s="6" t="s">
        <v>1</v>
      </c>
      <c r="C4" s="163" t="s">
        <v>2</v>
      </c>
      <c r="D4" s="163"/>
      <c r="E4" s="163"/>
      <c r="F4" s="6" t="s">
        <v>3</v>
      </c>
      <c r="G4" s="140"/>
    </row>
    <row r="5" spans="1:7" ht="14.25" customHeight="1">
      <c r="B5" s="6" t="s">
        <v>4</v>
      </c>
      <c r="C5" s="163" t="s">
        <v>5</v>
      </c>
      <c r="D5" s="163"/>
      <c r="E5" s="163"/>
      <c r="F5" s="6" t="s">
        <v>6</v>
      </c>
      <c r="G5" s="140"/>
    </row>
    <row r="6" spans="1:7" ht="15.75" customHeight="1">
      <c r="B6" s="164" t="s">
        <v>7</v>
      </c>
      <c r="C6" s="165" t="str">
        <f>C4&amp;"_"&amp;"XXX"&amp;"_"&amp;"vx.x"</f>
        <v>Table Reservation_XXX_vx.x</v>
      </c>
      <c r="D6" s="165"/>
      <c r="E6" s="165"/>
      <c r="F6" s="6" t="s">
        <v>8</v>
      </c>
      <c r="G6" s="141" t="s">
        <v>9</v>
      </c>
    </row>
    <row r="7" spans="1:7" ht="13.5" customHeight="1">
      <c r="B7" s="164"/>
      <c r="C7" s="165"/>
      <c r="D7" s="165"/>
      <c r="E7" s="165"/>
      <c r="F7" s="6" t="s">
        <v>10</v>
      </c>
      <c r="G7" s="141"/>
    </row>
    <row r="8" spans="1:7">
      <c r="B8" s="10"/>
      <c r="C8" s="142"/>
      <c r="F8" s="138"/>
      <c r="G8" s="139"/>
    </row>
    <row r="10" spans="1:7">
      <c r="B10" s="143" t="s">
        <v>11</v>
      </c>
    </row>
    <row r="11" spans="1:7" s="132" customFormat="1">
      <c r="B11" s="144" t="s">
        <v>12</v>
      </c>
      <c r="C11" s="145" t="s">
        <v>10</v>
      </c>
      <c r="D11" s="145" t="s">
        <v>13</v>
      </c>
      <c r="E11" s="145" t="s">
        <v>14</v>
      </c>
      <c r="F11" s="145" t="s">
        <v>15</v>
      </c>
      <c r="G11" s="146" t="s">
        <v>16</v>
      </c>
    </row>
    <row r="12" spans="1:7" s="133" customFormat="1">
      <c r="B12" s="147"/>
      <c r="C12" s="148"/>
      <c r="D12" s="149"/>
      <c r="E12" s="149"/>
      <c r="F12" s="150"/>
      <c r="G12" s="151"/>
    </row>
    <row r="13" spans="1:7" s="133" customFormat="1" ht="21.75" customHeight="1">
      <c r="B13" s="152"/>
      <c r="C13" s="148"/>
      <c r="D13" s="149"/>
      <c r="E13" s="149"/>
      <c r="F13" s="149"/>
      <c r="G13" s="153"/>
    </row>
    <row r="14" spans="1:7" s="133" customFormat="1" ht="19.5" customHeight="1">
      <c r="B14" s="152"/>
      <c r="C14" s="148"/>
      <c r="D14" s="149"/>
      <c r="E14" s="149"/>
      <c r="F14" s="149"/>
      <c r="G14" s="153"/>
    </row>
    <row r="15" spans="1:7" s="133" customFormat="1" ht="21.75" customHeight="1">
      <c r="B15" s="152"/>
      <c r="C15" s="148"/>
      <c r="D15" s="149"/>
      <c r="E15" s="149"/>
      <c r="F15" s="149"/>
      <c r="G15" s="153"/>
    </row>
    <row r="16" spans="1:7" s="133" customFormat="1" ht="19.5" customHeight="1">
      <c r="B16" s="152"/>
      <c r="C16" s="148"/>
      <c r="D16" s="149"/>
      <c r="E16" s="149"/>
      <c r="F16" s="149"/>
      <c r="G16" s="153"/>
    </row>
    <row r="17" spans="2:7" s="133" customFormat="1" ht="21.75" customHeight="1">
      <c r="B17" s="152"/>
      <c r="C17" s="148"/>
      <c r="D17" s="149"/>
      <c r="E17" s="149"/>
      <c r="F17" s="149"/>
      <c r="G17" s="153"/>
    </row>
    <row r="18" spans="2:7" s="133" customFormat="1" ht="19.5" customHeight="1">
      <c r="B18" s="154"/>
      <c r="C18" s="155"/>
      <c r="D18" s="156"/>
      <c r="E18" s="156"/>
      <c r="F18" s="156"/>
      <c r="G18" s="157"/>
    </row>
  </sheetData>
  <mergeCells count="5">
    <mergeCell ref="C2:G2"/>
    <mergeCell ref="C4:E4"/>
    <mergeCell ref="C5:E5"/>
    <mergeCell ref="B6:B7"/>
    <mergeCell ref="C6:E7"/>
  </mergeCells>
  <pageMargins left="0.47013888888888888" right="0.47013888888888888" top="0.5" bottom="0.35138888888888886" header="0.51180555555555562" footer="0.1701388888888889"/>
  <pageSetup paperSize="9" orientation="landscape" horizontalDpi="300" verticalDpi="300"/>
  <headerFooter alignWithMargins="0">
    <oddFooter>&amp;L&amp;"Tahoma,Regular"&amp;8 02ae-BM/PM/HDCV/FSOFT v2/0&amp;C&amp;"Tahoma,Regular"&amp;8Internal use&amp;R&amp;"tahomaTahoma,Regular"&amp;8&amp;P/&amp;N</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21"/>
  <sheetViews>
    <sheetView workbookViewId="0">
      <selection activeCell="E9" sqref="E9"/>
    </sheetView>
  </sheetViews>
  <sheetFormatPr defaultRowHeight="12.75"/>
  <cols>
    <col min="1" max="1" width="1.375" style="1" customWidth="1"/>
    <col min="2" max="2" width="11.75" style="107" customWidth="1"/>
    <col min="3" max="3" width="13.75" style="107" customWidth="1"/>
    <col min="4" max="4" width="26.5" style="108" customWidth="1"/>
    <col min="5" max="5" width="17.125" style="108" customWidth="1"/>
    <col min="6" max="6" width="28.125" style="108" customWidth="1"/>
    <col min="7" max="7" width="30.625" style="108" customWidth="1"/>
    <col min="8" max="8" width="9" style="1" bestFit="1"/>
    <col min="9" max="16384" width="9" style="1"/>
  </cols>
  <sheetData>
    <row r="1" spans="2:7" ht="25.5">
      <c r="B1" s="109"/>
      <c r="C1" s="109"/>
      <c r="E1" s="110" t="s">
        <v>17</v>
      </c>
      <c r="F1" s="111"/>
    </row>
    <row r="2" spans="2:7" ht="13.5" customHeight="1">
      <c r="B2" s="109"/>
      <c r="C2" s="109"/>
      <c r="E2" s="112"/>
      <c r="F2" s="112"/>
    </row>
    <row r="3" spans="2:7">
      <c r="B3" s="166" t="s">
        <v>1</v>
      </c>
      <c r="C3" s="166"/>
      <c r="D3" s="166"/>
      <c r="E3" s="167" t="str">
        <f>Cover!C4</f>
        <v>Table Reservation</v>
      </c>
      <c r="F3" s="167"/>
      <c r="G3" s="167"/>
    </row>
    <row r="4" spans="2:7">
      <c r="B4" s="166" t="s">
        <v>4</v>
      </c>
      <c r="C4" s="166"/>
      <c r="D4" s="166"/>
      <c r="E4" s="167" t="str">
        <f>Cover!C5</f>
        <v>Bui Duc Phong</v>
      </c>
      <c r="F4" s="167"/>
      <c r="G4" s="167"/>
    </row>
    <row r="5" spans="2:7" s="40" customFormat="1" ht="84.75" customHeight="1">
      <c r="B5" s="168" t="s">
        <v>18</v>
      </c>
      <c r="C5" s="168"/>
      <c r="D5" s="168"/>
      <c r="E5" s="169"/>
      <c r="F5" s="169"/>
      <c r="G5" s="169"/>
    </row>
    <row r="6" spans="2:7">
      <c r="B6" s="113"/>
      <c r="C6" s="113"/>
      <c r="D6" s="1"/>
      <c r="E6" s="1"/>
      <c r="F6" s="1"/>
      <c r="G6" s="1"/>
    </row>
    <row r="7" spans="2:7" s="105" customFormat="1">
      <c r="B7" s="114"/>
      <c r="C7" s="114"/>
      <c r="D7" s="115"/>
      <c r="E7" s="115"/>
      <c r="F7" s="115"/>
      <c r="G7" s="115"/>
    </row>
    <row r="8" spans="2:7" s="106" customFormat="1" ht="21" customHeight="1">
      <c r="B8" s="116" t="s">
        <v>19</v>
      </c>
      <c r="C8" s="117" t="s">
        <v>20</v>
      </c>
      <c r="D8" s="117" t="s">
        <v>21</v>
      </c>
      <c r="E8" s="117" t="s">
        <v>22</v>
      </c>
      <c r="F8" s="118" t="s">
        <v>23</v>
      </c>
      <c r="G8" s="119" t="s">
        <v>24</v>
      </c>
    </row>
    <row r="9" spans="2:7">
      <c r="B9" s="120">
        <v>1</v>
      </c>
      <c r="C9" s="121" t="s">
        <v>25</v>
      </c>
      <c r="D9" s="121" t="s">
        <v>26</v>
      </c>
      <c r="E9" s="122" t="s">
        <v>27</v>
      </c>
      <c r="F9" s="122"/>
      <c r="G9" s="123"/>
    </row>
    <row r="10" spans="2:7">
      <c r="B10" s="120"/>
      <c r="C10" s="121"/>
      <c r="D10" s="121" t="s">
        <v>28</v>
      </c>
      <c r="E10" s="122" t="s">
        <v>27</v>
      </c>
      <c r="F10" s="122"/>
      <c r="G10" s="123"/>
    </row>
    <row r="11" spans="2:7">
      <c r="B11" s="120">
        <v>2</v>
      </c>
      <c r="C11" s="121" t="s">
        <v>29</v>
      </c>
      <c r="D11" s="121" t="s">
        <v>29</v>
      </c>
      <c r="E11" s="122" t="s">
        <v>27</v>
      </c>
      <c r="F11" s="122"/>
      <c r="G11" s="123"/>
    </row>
    <row r="12" spans="2:7">
      <c r="B12" s="120">
        <v>3</v>
      </c>
      <c r="C12" s="121" t="s">
        <v>30</v>
      </c>
      <c r="D12" s="121" t="s">
        <v>30</v>
      </c>
      <c r="E12" s="122" t="s">
        <v>31</v>
      </c>
      <c r="F12" s="122"/>
      <c r="G12" s="123"/>
    </row>
    <row r="13" spans="2:7">
      <c r="B13" s="120">
        <v>4</v>
      </c>
      <c r="C13" s="121" t="s">
        <v>32</v>
      </c>
      <c r="D13" s="121" t="s">
        <v>32</v>
      </c>
      <c r="E13" s="122" t="s">
        <v>31</v>
      </c>
      <c r="F13" s="122"/>
      <c r="G13" s="123"/>
    </row>
    <row r="14" spans="2:7">
      <c r="B14" s="120"/>
      <c r="C14" s="124"/>
      <c r="D14" s="121"/>
      <c r="E14" s="125"/>
      <c r="F14" s="125"/>
      <c r="G14" s="123"/>
    </row>
    <row r="15" spans="2:7">
      <c r="B15" s="120"/>
      <c r="C15" s="124"/>
      <c r="D15" s="121"/>
      <c r="E15" s="125"/>
      <c r="F15" s="125"/>
      <c r="G15" s="123"/>
    </row>
    <row r="16" spans="2:7">
      <c r="B16" s="120"/>
      <c r="C16" s="124"/>
      <c r="D16" s="121"/>
      <c r="E16" s="125"/>
      <c r="F16" s="125"/>
      <c r="G16" s="123"/>
    </row>
    <row r="17" spans="2:7">
      <c r="B17" s="120"/>
      <c r="C17" s="124"/>
      <c r="D17" s="121"/>
      <c r="E17" s="125"/>
      <c r="F17" s="125"/>
      <c r="G17" s="123"/>
    </row>
    <row r="18" spans="2:7">
      <c r="B18" s="120"/>
      <c r="C18" s="124"/>
      <c r="D18" s="121"/>
      <c r="E18" s="125"/>
      <c r="F18" s="125"/>
      <c r="G18" s="123"/>
    </row>
    <row r="19" spans="2:7">
      <c r="B19" s="120"/>
      <c r="C19" s="124"/>
      <c r="D19" s="121"/>
      <c r="E19" s="125"/>
      <c r="F19" s="125"/>
      <c r="G19" s="123"/>
    </row>
    <row r="20" spans="2:7">
      <c r="B20" s="120"/>
      <c r="C20" s="124"/>
      <c r="D20" s="121"/>
      <c r="E20" s="125"/>
      <c r="F20" s="125"/>
      <c r="G20" s="123"/>
    </row>
    <row r="21" spans="2:7">
      <c r="B21" s="126"/>
      <c r="C21" s="127"/>
      <c r="D21" s="128"/>
      <c r="E21" s="129"/>
      <c r="F21" s="129"/>
      <c r="G21" s="130"/>
    </row>
  </sheetData>
  <mergeCells count="6">
    <mergeCell ref="B3:D3"/>
    <mergeCell ref="E3:G3"/>
    <mergeCell ref="B4:D4"/>
    <mergeCell ref="E4:G4"/>
    <mergeCell ref="B5:D5"/>
    <mergeCell ref="E5:G5"/>
  </mergeCells>
  <hyperlinks>
    <hyperlink ref="E9" location="Module1!B10" display="Module1" xr:uid="{00000000-0004-0000-0100-000000000000}"/>
    <hyperlink ref="E10" location="Module1!B14" display="Module1" xr:uid="{00000000-0004-0000-0100-000001000000}"/>
    <hyperlink ref="E11" location="Module1!B17" display="Module1" xr:uid="{00000000-0004-0000-0100-000002000000}"/>
    <hyperlink ref="E12" location="Module2!B10" display="Module2" xr:uid="{00000000-0004-0000-0100-000003000000}"/>
    <hyperlink ref="E13" location="Module2!B14" display="Module2" xr:uid="{00000000-0004-0000-0100-000004000000}"/>
  </hyperlinks>
  <pageMargins left="0.74791666666666667" right="0.74791666666666667" top="0.98402777777777772" bottom="1.1506944444444445" header="0.51180555555555562" footer="0.98402777777777772"/>
  <pageSetup paperSize="9" orientation="landscape" horizontalDpi="300" verticalDpi="300"/>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C1:BB214"/>
  <sheetViews>
    <sheetView zoomScaleSheetLayoutView="100" workbookViewId="0">
      <selection activeCell="S205" sqref="S205"/>
    </sheetView>
  </sheetViews>
  <sheetFormatPr defaultColWidth="2.25" defaultRowHeight="15" customHeight="1" outlineLevelRow="1"/>
  <cols>
    <col min="1" max="28" width="2.25" style="69"/>
    <col min="29" max="29" width="32.25" style="69" customWidth="1"/>
    <col min="30" max="30" width="4.5" style="69" customWidth="1"/>
    <col min="31" max="16384" width="2.25" style="69"/>
  </cols>
  <sheetData>
    <row r="1" spans="3:54" ht="15" customHeight="1">
      <c r="T1" s="170"/>
      <c r="U1" s="170"/>
      <c r="V1" s="170"/>
      <c r="W1" s="170"/>
      <c r="X1" s="170"/>
      <c r="Y1" s="170"/>
      <c r="Z1" s="170"/>
      <c r="AA1" s="170"/>
      <c r="AB1" s="170"/>
    </row>
    <row r="2" spans="3:54" ht="15" customHeight="1">
      <c r="C2" s="171" t="s">
        <v>33</v>
      </c>
      <c r="D2" s="172"/>
      <c r="E2" s="172"/>
      <c r="F2" s="172"/>
      <c r="G2" s="172"/>
      <c r="H2" s="172"/>
      <c r="I2" s="173"/>
      <c r="J2" s="174" t="s">
        <v>2</v>
      </c>
      <c r="K2" s="174"/>
      <c r="L2" s="174"/>
      <c r="M2" s="174"/>
      <c r="N2" s="174"/>
      <c r="O2" s="174"/>
      <c r="P2" s="174"/>
      <c r="Q2" s="174"/>
      <c r="R2" s="174"/>
      <c r="S2" s="174"/>
      <c r="T2" s="174"/>
      <c r="U2" s="174"/>
      <c r="V2" s="174"/>
      <c r="W2" s="174"/>
      <c r="X2" s="90" t="s">
        <v>3</v>
      </c>
      <c r="Y2" s="92"/>
      <c r="Z2" s="92"/>
      <c r="AA2" s="92"/>
      <c r="AB2" s="92"/>
      <c r="AC2" s="92"/>
      <c r="AD2" s="92"/>
      <c r="AE2" s="92"/>
      <c r="AF2" s="92"/>
      <c r="AG2" s="94"/>
      <c r="AH2" s="175"/>
      <c r="AI2" s="176"/>
      <c r="AJ2" s="176"/>
      <c r="AK2" s="176"/>
      <c r="AL2" s="176"/>
      <c r="AM2" s="176"/>
      <c r="AN2" s="176"/>
      <c r="AO2" s="176"/>
      <c r="AP2" s="176"/>
      <c r="AQ2" s="176"/>
      <c r="AR2" s="176"/>
      <c r="AS2" s="176"/>
      <c r="AT2" s="176"/>
      <c r="AU2" s="176"/>
      <c r="AV2" s="176"/>
      <c r="AW2" s="176"/>
      <c r="AX2" s="176"/>
      <c r="AY2" s="176"/>
      <c r="AZ2" s="176"/>
      <c r="BA2" s="176"/>
      <c r="BB2" s="177"/>
    </row>
    <row r="3" spans="3:54" ht="15" customHeight="1">
      <c r="C3" s="171" t="s">
        <v>34</v>
      </c>
      <c r="D3" s="172"/>
      <c r="E3" s="172"/>
      <c r="F3" s="172"/>
      <c r="G3" s="172"/>
      <c r="H3" s="172"/>
      <c r="I3" s="173"/>
      <c r="J3" s="174" t="s">
        <v>5</v>
      </c>
      <c r="K3" s="174"/>
      <c r="L3" s="174"/>
      <c r="M3" s="174"/>
      <c r="N3" s="174"/>
      <c r="O3" s="174"/>
      <c r="P3" s="174"/>
      <c r="Q3" s="174"/>
      <c r="R3" s="174"/>
      <c r="S3" s="174"/>
      <c r="T3" s="174"/>
      <c r="U3" s="174"/>
      <c r="V3" s="174"/>
      <c r="W3" s="174"/>
      <c r="X3" s="90" t="s">
        <v>6</v>
      </c>
      <c r="Y3" s="92"/>
      <c r="Z3" s="92"/>
      <c r="AA3" s="92"/>
      <c r="AB3" s="92"/>
      <c r="AC3" s="92"/>
      <c r="AD3" s="92"/>
      <c r="AE3" s="92"/>
      <c r="AF3" s="92"/>
      <c r="AG3" s="94"/>
      <c r="AH3" s="175"/>
      <c r="AI3" s="176"/>
      <c r="AJ3" s="176"/>
      <c r="AK3" s="176"/>
      <c r="AL3" s="176"/>
      <c r="AM3" s="176"/>
      <c r="AN3" s="176"/>
      <c r="AO3" s="176"/>
      <c r="AP3" s="176"/>
      <c r="AQ3" s="176"/>
      <c r="AR3" s="176"/>
      <c r="AS3" s="176"/>
      <c r="AT3" s="176"/>
      <c r="AU3" s="176"/>
      <c r="AV3" s="176"/>
      <c r="AW3" s="176"/>
      <c r="AX3" s="176"/>
      <c r="AY3" s="176"/>
      <c r="AZ3" s="176"/>
      <c r="BA3" s="176"/>
      <c r="BB3" s="177"/>
    </row>
    <row r="4" spans="3:54" ht="12.75">
      <c r="C4" s="189" t="s">
        <v>35</v>
      </c>
      <c r="D4" s="190"/>
      <c r="E4" s="190"/>
      <c r="F4" s="190"/>
      <c r="G4" s="190"/>
      <c r="H4" s="190"/>
      <c r="I4" s="191"/>
      <c r="J4" s="195" t="s">
        <v>36</v>
      </c>
      <c r="K4" s="196"/>
      <c r="L4" s="196"/>
      <c r="M4" s="196"/>
      <c r="N4" s="196"/>
      <c r="O4" s="196"/>
      <c r="P4" s="196"/>
      <c r="Q4" s="196"/>
      <c r="R4" s="196"/>
      <c r="S4" s="196"/>
      <c r="T4" s="196"/>
      <c r="U4" s="196"/>
      <c r="V4" s="196"/>
      <c r="W4" s="197"/>
      <c r="X4" s="90" t="s">
        <v>37</v>
      </c>
      <c r="Y4" s="92"/>
      <c r="Z4" s="92"/>
      <c r="AA4" s="92"/>
      <c r="AB4" s="92"/>
      <c r="AC4" s="92"/>
      <c r="AD4" s="92"/>
      <c r="AE4" s="92"/>
      <c r="AF4" s="92"/>
      <c r="AG4" s="94"/>
      <c r="AH4" s="185"/>
      <c r="AI4" s="183"/>
      <c r="AJ4" s="183"/>
      <c r="AK4" s="183"/>
      <c r="AL4" s="183"/>
      <c r="AM4" s="183"/>
      <c r="AN4" s="183"/>
      <c r="AO4" s="183"/>
      <c r="AP4" s="183"/>
      <c r="AQ4" s="183"/>
      <c r="AR4" s="183"/>
      <c r="AS4" s="183"/>
      <c r="AT4" s="183"/>
      <c r="AU4" s="183"/>
      <c r="AV4" s="183"/>
      <c r="AW4" s="183"/>
      <c r="AX4" s="183"/>
      <c r="AY4" s="183"/>
      <c r="AZ4" s="183"/>
      <c r="BA4" s="183"/>
      <c r="BB4" s="184"/>
    </row>
    <row r="5" spans="3:54" ht="12.75">
      <c r="C5" s="192"/>
      <c r="D5" s="193"/>
      <c r="E5" s="193"/>
      <c r="F5" s="193"/>
      <c r="G5" s="193"/>
      <c r="H5" s="193"/>
      <c r="I5" s="194"/>
      <c r="J5" s="198"/>
      <c r="K5" s="199"/>
      <c r="L5" s="199"/>
      <c r="M5" s="199"/>
      <c r="N5" s="199"/>
      <c r="O5" s="199"/>
      <c r="P5" s="199"/>
      <c r="Q5" s="199"/>
      <c r="R5" s="199"/>
      <c r="S5" s="199"/>
      <c r="T5" s="199"/>
      <c r="U5" s="199"/>
      <c r="V5" s="199"/>
      <c r="W5" s="200"/>
      <c r="X5" s="91" t="s">
        <v>10</v>
      </c>
      <c r="Y5" s="93"/>
      <c r="Z5" s="93"/>
      <c r="AA5" s="93"/>
      <c r="AB5" s="93"/>
      <c r="AC5" s="93"/>
      <c r="AD5" s="93"/>
      <c r="AE5" s="93"/>
      <c r="AF5" s="93"/>
      <c r="AG5" s="95"/>
      <c r="AH5" s="175"/>
      <c r="AI5" s="176"/>
      <c r="AJ5" s="176"/>
      <c r="AK5" s="176"/>
      <c r="AL5" s="176"/>
      <c r="AM5" s="176"/>
      <c r="AN5" s="176"/>
      <c r="AO5" s="176"/>
      <c r="AP5" s="176"/>
      <c r="AQ5" s="176"/>
      <c r="AR5" s="176"/>
      <c r="AS5" s="176"/>
      <c r="AT5" s="176"/>
      <c r="AU5" s="176"/>
      <c r="AV5" s="176"/>
      <c r="AW5" s="176"/>
      <c r="AX5" s="176"/>
      <c r="AY5" s="176"/>
      <c r="AZ5" s="176"/>
      <c r="BA5" s="176"/>
      <c r="BB5" s="177"/>
    </row>
    <row r="7" spans="3:54" ht="15" customHeight="1">
      <c r="C7" s="82" t="s">
        <v>38</v>
      </c>
      <c r="D7" s="83"/>
      <c r="E7" s="83"/>
      <c r="F7" s="83"/>
      <c r="G7" s="83"/>
      <c r="H7" s="83"/>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96"/>
    </row>
    <row r="8" spans="3:54" ht="15" customHeight="1">
      <c r="C8" s="84" t="s">
        <v>39</v>
      </c>
      <c r="BB8" s="97"/>
    </row>
    <row r="9" spans="3:54" ht="15" customHeight="1">
      <c r="C9" s="85"/>
      <c r="D9" s="69" t="s">
        <v>40</v>
      </c>
      <c r="BB9" s="97"/>
    </row>
    <row r="10" spans="3:54" ht="15" customHeight="1">
      <c r="C10" s="85"/>
      <c r="D10" s="69" t="s">
        <v>41</v>
      </c>
      <c r="BB10" s="97"/>
    </row>
    <row r="11" spans="3:54" ht="15" customHeight="1">
      <c r="C11" s="85"/>
      <c r="BB11" s="97"/>
    </row>
    <row r="12" spans="3:54" ht="15" customHeight="1">
      <c r="C12" s="84" t="s">
        <v>42</v>
      </c>
      <c r="E12" s="78"/>
      <c r="BB12" s="97"/>
    </row>
    <row r="13" spans="3:54" ht="15" customHeight="1">
      <c r="C13" s="85"/>
      <c r="G13" s="86" t="s">
        <v>43</v>
      </c>
      <c r="H13" s="86"/>
      <c r="I13" s="86"/>
      <c r="J13" s="86"/>
      <c r="K13" s="86" t="s">
        <v>44</v>
      </c>
      <c r="L13" s="86"/>
      <c r="M13" s="86"/>
      <c r="N13" s="86"/>
      <c r="O13" s="86"/>
      <c r="AE13" s="86" t="s">
        <v>45</v>
      </c>
      <c r="AF13" s="86"/>
      <c r="AG13" s="86"/>
      <c r="AH13" s="86"/>
      <c r="AI13" s="86" t="s">
        <v>46</v>
      </c>
      <c r="AJ13" s="86"/>
      <c r="AK13" s="86"/>
      <c r="AL13" s="86"/>
      <c r="AM13" s="86"/>
      <c r="BB13" s="97"/>
    </row>
    <row r="14" spans="3:54" ht="15" customHeight="1">
      <c r="C14" s="85"/>
      <c r="G14" s="86" t="s">
        <v>47</v>
      </c>
      <c r="H14" s="86"/>
      <c r="I14" s="86"/>
      <c r="J14" s="86"/>
      <c r="K14" s="86" t="s">
        <v>48</v>
      </c>
      <c r="L14" s="86"/>
      <c r="M14" s="86"/>
      <c r="N14" s="86"/>
      <c r="O14" s="86"/>
      <c r="AE14" s="86" t="s">
        <v>49</v>
      </c>
      <c r="AF14" s="86"/>
      <c r="AG14" s="86"/>
      <c r="AH14" s="86"/>
      <c r="AI14" s="86" t="s">
        <v>50</v>
      </c>
      <c r="AJ14" s="86"/>
      <c r="AK14" s="86"/>
      <c r="AL14" s="86"/>
      <c r="AM14" s="86"/>
      <c r="BB14" s="97"/>
    </row>
    <row r="15" spans="3:54" ht="15" customHeight="1">
      <c r="C15" s="85"/>
      <c r="G15" s="86" t="s">
        <v>51</v>
      </c>
      <c r="H15" s="86"/>
      <c r="I15" s="86"/>
      <c r="J15" s="86"/>
      <c r="K15" s="86" t="s">
        <v>52</v>
      </c>
      <c r="L15" s="86"/>
      <c r="M15" s="86"/>
      <c r="N15" s="86"/>
      <c r="O15" s="86"/>
      <c r="AE15" s="86" t="s">
        <v>53</v>
      </c>
      <c r="AF15" s="86"/>
      <c r="AG15" s="86"/>
      <c r="AH15" s="86"/>
      <c r="AI15" s="86" t="s">
        <v>54</v>
      </c>
      <c r="AJ15" s="86"/>
      <c r="AK15" s="86"/>
      <c r="AL15" s="86"/>
      <c r="AM15" s="86"/>
      <c r="BB15" s="97"/>
    </row>
    <row r="16" spans="3:54" ht="15" customHeight="1">
      <c r="C16" s="85"/>
      <c r="G16" s="86" t="s">
        <v>55</v>
      </c>
      <c r="H16" s="86"/>
      <c r="I16" s="86"/>
      <c r="J16" s="86"/>
      <c r="K16" s="86" t="s">
        <v>56</v>
      </c>
      <c r="L16" s="86"/>
      <c r="M16" s="86"/>
      <c r="N16" s="86"/>
      <c r="O16" s="86"/>
      <c r="AE16" s="86" t="s">
        <v>57</v>
      </c>
      <c r="AF16" s="86"/>
      <c r="AG16" s="86"/>
      <c r="AH16" s="86"/>
      <c r="AI16" s="86" t="s">
        <v>58</v>
      </c>
      <c r="AJ16" s="86"/>
      <c r="AK16" s="86"/>
      <c r="AL16" s="86"/>
      <c r="AM16" s="86"/>
      <c r="BB16" s="97"/>
    </row>
    <row r="17" spans="3:54" ht="15" customHeight="1">
      <c r="C17" s="85"/>
      <c r="BB17" s="97"/>
    </row>
    <row r="18" spans="3:54" ht="15" customHeight="1">
      <c r="C18" s="84" t="s">
        <v>59</v>
      </c>
      <c r="BB18" s="97"/>
    </row>
    <row r="19" spans="3:54" ht="15" customHeight="1">
      <c r="C19" s="85"/>
      <c r="D19" s="87"/>
      <c r="BB19" s="97"/>
    </row>
    <row r="20" spans="3:54" ht="15" customHeight="1">
      <c r="C20" s="85"/>
      <c r="BB20" s="97"/>
    </row>
    <row r="21" spans="3:54" ht="15" customHeight="1">
      <c r="C21" s="84" t="s">
        <v>60</v>
      </c>
      <c r="BB21" s="97"/>
    </row>
    <row r="22" spans="3:54" ht="15" customHeight="1">
      <c r="C22" s="85"/>
      <c r="D22" s="87"/>
      <c r="BB22" s="97"/>
    </row>
    <row r="23" spans="3:54" ht="15" customHeight="1">
      <c r="C23" s="85"/>
      <c r="D23" s="87"/>
      <c r="BB23" s="97"/>
    </row>
    <row r="24" spans="3:54" ht="15" customHeight="1">
      <c r="C24" s="85"/>
      <c r="D24" s="86" t="s">
        <v>61</v>
      </c>
      <c r="E24" s="86"/>
      <c r="BB24" s="97"/>
    </row>
    <row r="25" spans="3:54" ht="15" customHeight="1">
      <c r="C25" s="85"/>
      <c r="D25" s="86" t="s">
        <v>62</v>
      </c>
      <c r="E25" s="86"/>
      <c r="BB25" s="97"/>
    </row>
    <row r="26" spans="3:54" ht="15" customHeight="1">
      <c r="C26" s="85"/>
      <c r="D26" s="86" t="s">
        <v>63</v>
      </c>
      <c r="E26" s="86"/>
      <c r="BB26" s="97"/>
    </row>
    <row r="27" spans="3:54" ht="15" customHeight="1">
      <c r="C27" s="85"/>
      <c r="D27" s="86" t="s">
        <v>64</v>
      </c>
      <c r="E27" s="86"/>
      <c r="BB27" s="97"/>
    </row>
    <row r="28" spans="3:54" ht="15" customHeight="1">
      <c r="C28" s="85"/>
      <c r="D28" s="86" t="s">
        <v>65</v>
      </c>
      <c r="E28" s="86"/>
      <c r="BB28" s="97"/>
    </row>
    <row r="29" spans="3:54" ht="15" customHeight="1">
      <c r="C29" s="85"/>
      <c r="D29" s="86" t="s">
        <v>66</v>
      </c>
      <c r="E29" s="86"/>
      <c r="BB29" s="97"/>
    </row>
    <row r="30" spans="3:54" ht="15" customHeight="1">
      <c r="C30" s="85"/>
      <c r="D30" s="86" t="s">
        <v>67</v>
      </c>
      <c r="E30" s="86"/>
      <c r="BB30" s="97"/>
    </row>
    <row r="31" spans="3:54" ht="15" customHeight="1">
      <c r="C31" s="85"/>
      <c r="D31" s="86"/>
      <c r="E31" s="86"/>
      <c r="BB31" s="97"/>
    </row>
    <row r="32" spans="3:54" ht="15" customHeight="1">
      <c r="C32" s="84" t="s">
        <v>68</v>
      </c>
      <c r="D32" s="86"/>
      <c r="E32" s="86"/>
      <c r="BB32" s="97"/>
    </row>
    <row r="33" spans="3:54" ht="15" customHeight="1">
      <c r="C33" s="85"/>
      <c r="D33" s="87"/>
      <c r="E33" s="86"/>
      <c r="BB33" s="97"/>
    </row>
    <row r="34" spans="3:54" ht="15" customHeight="1">
      <c r="C34" s="85"/>
      <c r="D34" s="86" t="s">
        <v>69</v>
      </c>
      <c r="E34" s="86"/>
      <c r="BB34" s="97"/>
    </row>
    <row r="35" spans="3:54" ht="15" customHeight="1">
      <c r="C35" s="85"/>
      <c r="D35" s="86"/>
      <c r="E35" s="86" t="s">
        <v>70</v>
      </c>
      <c r="BB35" s="97"/>
    </row>
    <row r="36" spans="3:54" ht="15" customHeight="1">
      <c r="C36" s="85"/>
      <c r="D36" s="86"/>
      <c r="E36" s="86" t="s">
        <v>71</v>
      </c>
      <c r="BB36" s="97"/>
    </row>
    <row r="37" spans="3:54" ht="15" customHeight="1">
      <c r="C37" s="85"/>
      <c r="D37" s="86"/>
      <c r="E37" s="86" t="s">
        <v>72</v>
      </c>
      <c r="BB37" s="97"/>
    </row>
    <row r="38" spans="3:54" ht="15" customHeight="1">
      <c r="C38" s="85"/>
      <c r="D38" s="86"/>
      <c r="E38" s="86"/>
      <c r="BB38" s="97"/>
    </row>
    <row r="39" spans="3:54" ht="15" customHeight="1">
      <c r="C39" s="84" t="s">
        <v>73</v>
      </c>
      <c r="D39" s="86"/>
      <c r="E39" s="86"/>
      <c r="BB39" s="97"/>
    </row>
    <row r="40" spans="3:54" ht="15" customHeight="1">
      <c r="C40" s="85"/>
      <c r="D40" s="87"/>
      <c r="E40" s="86"/>
      <c r="BB40" s="97"/>
    </row>
    <row r="41" spans="3:54" ht="15" customHeight="1">
      <c r="C41" s="85"/>
      <c r="D41" s="86"/>
      <c r="E41" s="86"/>
      <c r="BB41" s="97"/>
    </row>
    <row r="42" spans="3:54" ht="15" customHeight="1">
      <c r="C42" s="85"/>
      <c r="D42" s="86"/>
      <c r="E42" s="186" t="s">
        <v>74</v>
      </c>
      <c r="F42" s="186"/>
      <c r="G42" s="187" t="s">
        <v>75</v>
      </c>
      <c r="H42" s="187"/>
      <c r="I42" s="187"/>
      <c r="J42" s="187"/>
      <c r="K42" s="187"/>
      <c r="L42" s="187"/>
      <c r="M42" s="187"/>
      <c r="N42" s="187"/>
      <c r="O42" s="187"/>
      <c r="P42" s="187"/>
      <c r="Q42" s="187"/>
      <c r="R42" s="187"/>
      <c r="S42" s="187"/>
      <c r="T42" s="187" t="s">
        <v>76</v>
      </c>
      <c r="U42" s="187"/>
      <c r="V42" s="187"/>
      <c r="W42" s="187"/>
      <c r="X42" s="187"/>
      <c r="Y42" s="187"/>
      <c r="Z42" s="187"/>
      <c r="AA42" s="187"/>
      <c r="AB42" s="187"/>
      <c r="AC42" s="187"/>
      <c r="AD42" s="187"/>
      <c r="AE42" s="187"/>
      <c r="AF42" s="187"/>
      <c r="AG42" s="187"/>
      <c r="AH42" s="187"/>
      <c r="AI42" s="187"/>
      <c r="AJ42" s="187"/>
      <c r="AK42" s="187"/>
      <c r="AL42" s="188" t="s">
        <v>77</v>
      </c>
      <c r="AM42" s="188"/>
      <c r="AN42" s="188"/>
      <c r="AO42" s="188"/>
      <c r="AP42" s="188"/>
      <c r="AQ42" s="188"/>
      <c r="AR42" s="188"/>
      <c r="AS42" s="188"/>
      <c r="AT42" s="188"/>
      <c r="AU42" s="188"/>
      <c r="AV42" s="188"/>
      <c r="AW42" s="188"/>
      <c r="AX42" s="188"/>
      <c r="AY42" s="188"/>
      <c r="BB42" s="97"/>
    </row>
    <row r="43" spans="3:54" ht="46.5" customHeight="1">
      <c r="C43" s="85"/>
      <c r="D43" s="86"/>
      <c r="E43" s="178">
        <v>1</v>
      </c>
      <c r="F43" s="178"/>
      <c r="G43" s="179" t="s">
        <v>78</v>
      </c>
      <c r="H43" s="180"/>
      <c r="I43" s="180"/>
      <c r="J43" s="180"/>
      <c r="K43" s="180"/>
      <c r="L43" s="180"/>
      <c r="M43" s="180"/>
      <c r="N43" s="180"/>
      <c r="O43" s="180"/>
      <c r="P43" s="180"/>
      <c r="Q43" s="180"/>
      <c r="R43" s="180"/>
      <c r="S43" s="181"/>
      <c r="T43" s="182" t="s">
        <v>79</v>
      </c>
      <c r="U43" s="183"/>
      <c r="V43" s="183"/>
      <c r="W43" s="183"/>
      <c r="X43" s="183"/>
      <c r="Y43" s="183"/>
      <c r="Z43" s="183"/>
      <c r="AA43" s="183"/>
      <c r="AB43" s="183"/>
      <c r="AC43" s="183"/>
      <c r="AD43" s="183"/>
      <c r="AE43" s="183"/>
      <c r="AF43" s="183"/>
      <c r="AG43" s="183"/>
      <c r="AH43" s="183"/>
      <c r="AI43" s="183"/>
      <c r="AJ43" s="183"/>
      <c r="AK43" s="184"/>
      <c r="AL43" s="182" t="s">
        <v>80</v>
      </c>
      <c r="AM43" s="180"/>
      <c r="AN43" s="180"/>
      <c r="AO43" s="180"/>
      <c r="AP43" s="180"/>
      <c r="AQ43" s="180"/>
      <c r="AR43" s="180"/>
      <c r="AS43" s="180"/>
      <c r="AT43" s="180"/>
      <c r="AU43" s="180"/>
      <c r="AV43" s="180"/>
      <c r="AW43" s="180"/>
      <c r="AX43" s="180"/>
      <c r="AY43" s="181"/>
      <c r="BB43" s="97"/>
    </row>
    <row r="44" spans="3:54" ht="53.25" customHeight="1">
      <c r="C44" s="85"/>
      <c r="D44" s="86"/>
      <c r="E44" s="178">
        <v>2</v>
      </c>
      <c r="F44" s="178"/>
      <c r="G44" s="179" t="s">
        <v>81</v>
      </c>
      <c r="H44" s="180"/>
      <c r="I44" s="180"/>
      <c r="J44" s="180"/>
      <c r="K44" s="180"/>
      <c r="L44" s="180"/>
      <c r="M44" s="180"/>
      <c r="N44" s="180"/>
      <c r="O44" s="180"/>
      <c r="P44" s="180"/>
      <c r="Q44" s="180"/>
      <c r="R44" s="180"/>
      <c r="S44" s="181"/>
      <c r="T44" s="182" t="s">
        <v>82</v>
      </c>
      <c r="U44" s="183"/>
      <c r="V44" s="183"/>
      <c r="W44" s="183"/>
      <c r="X44" s="183"/>
      <c r="Y44" s="183"/>
      <c r="Z44" s="183"/>
      <c r="AA44" s="183"/>
      <c r="AB44" s="183"/>
      <c r="AC44" s="183"/>
      <c r="AD44" s="183"/>
      <c r="AE44" s="183"/>
      <c r="AF44" s="183"/>
      <c r="AG44" s="183"/>
      <c r="AH44" s="183"/>
      <c r="AI44" s="183"/>
      <c r="AJ44" s="183"/>
      <c r="AK44" s="184"/>
      <c r="AL44" s="182" t="s">
        <v>83</v>
      </c>
      <c r="AM44" s="180"/>
      <c r="AN44" s="180"/>
      <c r="AO44" s="180"/>
      <c r="AP44" s="180"/>
      <c r="AQ44" s="180"/>
      <c r="AR44" s="180"/>
      <c r="AS44" s="180"/>
      <c r="AT44" s="180"/>
      <c r="AU44" s="180"/>
      <c r="AV44" s="180"/>
      <c r="AW44" s="180"/>
      <c r="AX44" s="180"/>
      <c r="AY44" s="181"/>
      <c r="BB44" s="97"/>
    </row>
    <row r="45" spans="3:54" ht="15" customHeight="1">
      <c r="C45" s="85"/>
      <c r="D45" s="86"/>
      <c r="E45" s="178">
        <v>3</v>
      </c>
      <c r="F45" s="178"/>
      <c r="G45" s="203" t="s">
        <v>84</v>
      </c>
      <c r="H45" s="203"/>
      <c r="I45" s="203"/>
      <c r="J45" s="203"/>
      <c r="K45" s="203"/>
      <c r="L45" s="203"/>
      <c r="M45" s="203"/>
      <c r="N45" s="203"/>
      <c r="O45" s="203"/>
      <c r="P45" s="203"/>
      <c r="Q45" s="203"/>
      <c r="R45" s="203"/>
      <c r="S45" s="203"/>
      <c r="T45" s="204"/>
      <c r="U45" s="204"/>
      <c r="V45" s="204"/>
      <c r="W45" s="204"/>
      <c r="X45" s="204"/>
      <c r="Y45" s="204"/>
      <c r="Z45" s="204"/>
      <c r="AA45" s="204"/>
      <c r="AB45" s="204"/>
      <c r="AC45" s="204"/>
      <c r="AD45" s="204"/>
      <c r="AE45" s="204"/>
      <c r="AF45" s="204"/>
      <c r="AG45" s="204"/>
      <c r="AH45" s="204"/>
      <c r="AI45" s="204"/>
      <c r="AJ45" s="204"/>
      <c r="AK45" s="204"/>
      <c r="AL45" s="203"/>
      <c r="AM45" s="203"/>
      <c r="AN45" s="203"/>
      <c r="AO45" s="203"/>
      <c r="AP45" s="203"/>
      <c r="AQ45" s="203"/>
      <c r="AR45" s="203"/>
      <c r="AS45" s="203"/>
      <c r="AT45" s="203"/>
      <c r="AU45" s="203"/>
      <c r="AV45" s="203"/>
      <c r="AW45" s="203"/>
      <c r="AX45" s="203"/>
      <c r="AY45" s="203"/>
      <c r="BB45" s="97"/>
    </row>
    <row r="46" spans="3:54" ht="15" customHeight="1">
      <c r="C46" s="85"/>
      <c r="D46" s="86"/>
      <c r="E46" s="86"/>
      <c r="BB46" s="97"/>
    </row>
    <row r="47" spans="3:54" ht="15" customHeight="1">
      <c r="C47" s="84" t="s">
        <v>85</v>
      </c>
      <c r="D47" s="78"/>
      <c r="BB47" s="97"/>
    </row>
    <row r="48" spans="3:54" ht="15" customHeight="1">
      <c r="C48" s="85"/>
      <c r="D48" s="87"/>
      <c r="E48" s="86"/>
      <c r="BB48" s="97"/>
    </row>
    <row r="49" spans="3:54" ht="15" customHeight="1">
      <c r="C49" s="85"/>
      <c r="D49" s="87"/>
      <c r="E49" s="86"/>
      <c r="BB49" s="97"/>
    </row>
    <row r="50" spans="3:54" ht="15" customHeight="1">
      <c r="C50" s="85"/>
      <c r="D50" s="87"/>
      <c r="E50" s="86"/>
      <c r="BB50" s="97"/>
    </row>
    <row r="51" spans="3:54" ht="15" customHeight="1">
      <c r="C51" s="84" t="s">
        <v>86</v>
      </c>
      <c r="D51" s="78"/>
      <c r="E51" s="78"/>
      <c r="F51" s="78"/>
      <c r="G51" s="78"/>
      <c r="H51" s="78"/>
      <c r="I51" s="78"/>
      <c r="BB51" s="97"/>
    </row>
    <row r="52" spans="3:54" ht="15" customHeight="1">
      <c r="C52" s="85"/>
      <c r="D52" s="69" t="s">
        <v>87</v>
      </c>
      <c r="E52" s="86"/>
      <c r="BB52" s="97"/>
    </row>
    <row r="53" spans="3:54" ht="15" customHeight="1">
      <c r="C53" s="85"/>
      <c r="K53" s="89"/>
      <c r="BB53" s="97"/>
    </row>
    <row r="54" spans="3:54" ht="15" customHeight="1">
      <c r="C54" s="84" t="s">
        <v>88</v>
      </c>
      <c r="D54" s="86"/>
      <c r="E54" s="86"/>
      <c r="BB54" s="97"/>
    </row>
    <row r="55" spans="3:54" ht="15" customHeight="1">
      <c r="C55" s="84"/>
      <c r="D55" s="87"/>
      <c r="E55" s="86"/>
      <c r="BB55" s="97"/>
    </row>
    <row r="56" spans="3:54" ht="15" customHeight="1">
      <c r="C56" s="85"/>
      <c r="D56" s="88" t="s">
        <v>89</v>
      </c>
      <c r="E56" s="86"/>
      <c r="BB56" s="97"/>
    </row>
    <row r="57" spans="3:54" ht="15" customHeight="1" outlineLevel="1">
      <c r="C57" s="85"/>
      <c r="D57" s="86"/>
      <c r="E57" s="86" t="s">
        <v>90</v>
      </c>
      <c r="BB57" s="97"/>
    </row>
    <row r="58" spans="3:54" ht="15" customHeight="1" outlineLevel="1">
      <c r="C58" s="85"/>
      <c r="D58" s="86"/>
      <c r="E58" s="86" t="s">
        <v>91</v>
      </c>
      <c r="BB58" s="97"/>
    </row>
    <row r="59" spans="3:54" ht="15" customHeight="1" outlineLevel="1">
      <c r="C59" s="85"/>
      <c r="D59" s="86"/>
      <c r="E59" s="86" t="s">
        <v>92</v>
      </c>
      <c r="BB59" s="97"/>
    </row>
    <row r="60" spans="3:54" ht="15" customHeight="1" outlineLevel="1">
      <c r="C60" s="85"/>
      <c r="D60" s="86"/>
      <c r="E60" s="86" t="s">
        <v>93</v>
      </c>
      <c r="BB60" s="97"/>
    </row>
    <row r="61" spans="3:54" ht="15" customHeight="1" outlineLevel="1">
      <c r="C61" s="85"/>
      <c r="D61" s="86"/>
      <c r="E61" s="86"/>
      <c r="BB61" s="97"/>
    </row>
    <row r="62" spans="3:54" ht="15" customHeight="1" outlineLevel="1">
      <c r="C62" s="85"/>
      <c r="D62" s="86"/>
      <c r="E62" s="86"/>
      <c r="F62" s="205" t="s">
        <v>94</v>
      </c>
      <c r="G62" s="205"/>
      <c r="H62" s="205"/>
      <c r="I62" s="205"/>
      <c r="J62" s="205"/>
      <c r="K62" s="205"/>
      <c r="L62" s="205"/>
      <c r="M62" s="205"/>
      <c r="N62" s="207" t="s">
        <v>95</v>
      </c>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9"/>
      <c r="BB62" s="97"/>
    </row>
    <row r="63" spans="3:54" ht="15" customHeight="1" outlineLevel="1">
      <c r="C63" s="85"/>
      <c r="D63" s="86"/>
      <c r="E63" s="86"/>
      <c r="F63" s="205"/>
      <c r="G63" s="205"/>
      <c r="H63" s="205"/>
      <c r="I63" s="205"/>
      <c r="J63" s="205"/>
      <c r="K63" s="205"/>
      <c r="L63" s="205"/>
      <c r="M63" s="205"/>
      <c r="N63" s="213"/>
      <c r="O63" s="214"/>
      <c r="P63" s="214"/>
      <c r="Q63" s="214"/>
      <c r="R63" s="214"/>
      <c r="S63" s="214"/>
      <c r="T63" s="214"/>
      <c r="U63" s="214"/>
      <c r="V63" s="214"/>
      <c r="W63" s="214"/>
      <c r="X63" s="214"/>
      <c r="Y63" s="214"/>
      <c r="Z63" s="214"/>
      <c r="AA63" s="214"/>
      <c r="AB63" s="214"/>
      <c r="AC63" s="214"/>
      <c r="AD63" s="214"/>
      <c r="AE63" s="214"/>
      <c r="AF63" s="214"/>
      <c r="AG63" s="214"/>
      <c r="AH63" s="214"/>
      <c r="AI63" s="214"/>
      <c r="AJ63" s="214"/>
      <c r="AK63" s="214"/>
      <c r="AL63" s="214"/>
      <c r="AM63" s="214"/>
      <c r="AN63" s="214"/>
      <c r="AO63" s="214"/>
      <c r="AP63" s="214"/>
      <c r="AQ63" s="214"/>
      <c r="AR63" s="214"/>
      <c r="AS63" s="214"/>
      <c r="AT63" s="214"/>
      <c r="AU63" s="214"/>
      <c r="AV63" s="214"/>
      <c r="AW63" s="214"/>
      <c r="AX63" s="214"/>
      <c r="AY63" s="215"/>
      <c r="BB63" s="97"/>
    </row>
    <row r="64" spans="3:54" ht="34.5" customHeight="1" outlineLevel="1">
      <c r="C64" s="85"/>
      <c r="D64" s="86"/>
      <c r="E64" s="86"/>
      <c r="F64" s="206" t="s">
        <v>96</v>
      </c>
      <c r="G64" s="206"/>
      <c r="H64" s="206"/>
      <c r="I64" s="206"/>
      <c r="J64" s="206"/>
      <c r="K64" s="206"/>
      <c r="L64" s="206"/>
      <c r="M64" s="206"/>
      <c r="N64" s="201" t="s">
        <v>97</v>
      </c>
      <c r="O64" s="202"/>
      <c r="P64" s="202"/>
      <c r="Q64" s="202"/>
      <c r="R64" s="202"/>
      <c r="S64" s="202"/>
      <c r="T64" s="202"/>
      <c r="U64" s="202"/>
      <c r="V64" s="202"/>
      <c r="W64" s="202"/>
      <c r="X64" s="202"/>
      <c r="Y64" s="202"/>
      <c r="Z64" s="202"/>
      <c r="AA64" s="202"/>
      <c r="AB64" s="202"/>
      <c r="AC64" s="202"/>
      <c r="AD64" s="202"/>
      <c r="AE64" s="202"/>
      <c r="AF64" s="202"/>
      <c r="AG64" s="202"/>
      <c r="AH64" s="202"/>
      <c r="AI64" s="202"/>
      <c r="AJ64" s="202"/>
      <c r="AK64" s="202"/>
      <c r="AL64" s="202"/>
      <c r="AM64" s="202"/>
      <c r="AN64" s="202"/>
      <c r="AO64" s="202"/>
      <c r="AP64" s="202"/>
      <c r="AQ64" s="202"/>
      <c r="AR64" s="202"/>
      <c r="AS64" s="202"/>
      <c r="AT64" s="202"/>
      <c r="AU64" s="202"/>
      <c r="AV64" s="202"/>
      <c r="AW64" s="202"/>
      <c r="AX64" s="202"/>
      <c r="AY64" s="202"/>
      <c r="BB64" s="97"/>
    </row>
    <row r="65" spans="3:54" ht="27.75" customHeight="1" outlineLevel="1">
      <c r="C65" s="85"/>
      <c r="D65" s="86"/>
      <c r="E65" s="86"/>
      <c r="F65" s="206"/>
      <c r="G65" s="206"/>
      <c r="H65" s="206"/>
      <c r="I65" s="206"/>
      <c r="J65" s="206"/>
      <c r="K65" s="206"/>
      <c r="L65" s="206"/>
      <c r="M65" s="206"/>
      <c r="N65" s="202"/>
      <c r="O65" s="202"/>
      <c r="P65" s="202"/>
      <c r="Q65" s="202"/>
      <c r="R65" s="202"/>
      <c r="S65" s="202"/>
      <c r="T65" s="202"/>
      <c r="U65" s="202"/>
      <c r="V65" s="202"/>
      <c r="W65" s="202"/>
      <c r="X65" s="202"/>
      <c r="Y65" s="202"/>
      <c r="Z65" s="202"/>
      <c r="AA65" s="202"/>
      <c r="AB65" s="202"/>
      <c r="AC65" s="202"/>
      <c r="AD65" s="202"/>
      <c r="AE65" s="202"/>
      <c r="AF65" s="202"/>
      <c r="AG65" s="202"/>
      <c r="AH65" s="202"/>
      <c r="AI65" s="202"/>
      <c r="AJ65" s="202"/>
      <c r="AK65" s="202"/>
      <c r="AL65" s="202"/>
      <c r="AM65" s="202"/>
      <c r="AN65" s="202"/>
      <c r="AO65" s="202"/>
      <c r="AP65" s="202"/>
      <c r="AQ65" s="202"/>
      <c r="AR65" s="202"/>
      <c r="AS65" s="202"/>
      <c r="AT65" s="202"/>
      <c r="AU65" s="202"/>
      <c r="AV65" s="202"/>
      <c r="AW65" s="202"/>
      <c r="AX65" s="202"/>
      <c r="AY65" s="202"/>
      <c r="BB65" s="97"/>
    </row>
    <row r="66" spans="3:54" ht="18.75" customHeight="1" outlineLevel="1">
      <c r="C66" s="85"/>
      <c r="D66" s="86"/>
      <c r="E66" s="86"/>
      <c r="F66" s="206"/>
      <c r="G66" s="206"/>
      <c r="H66" s="206"/>
      <c r="I66" s="206"/>
      <c r="J66" s="206"/>
      <c r="K66" s="206"/>
      <c r="L66" s="206"/>
      <c r="M66" s="206"/>
      <c r="N66" s="202"/>
      <c r="O66" s="202"/>
      <c r="P66" s="202"/>
      <c r="Q66" s="202"/>
      <c r="R66" s="202"/>
      <c r="S66" s="202"/>
      <c r="T66" s="202"/>
      <c r="U66" s="202"/>
      <c r="V66" s="202"/>
      <c r="W66" s="202"/>
      <c r="X66" s="202"/>
      <c r="Y66" s="202"/>
      <c r="Z66" s="202"/>
      <c r="AA66" s="202"/>
      <c r="AB66" s="202"/>
      <c r="AC66" s="202"/>
      <c r="AD66" s="202"/>
      <c r="AE66" s="202"/>
      <c r="AF66" s="202"/>
      <c r="AG66" s="202"/>
      <c r="AH66" s="202"/>
      <c r="AI66" s="202"/>
      <c r="AJ66" s="202"/>
      <c r="AK66" s="202"/>
      <c r="AL66" s="202"/>
      <c r="AM66" s="202"/>
      <c r="AN66" s="202"/>
      <c r="AO66" s="202"/>
      <c r="AP66" s="202"/>
      <c r="AQ66" s="202"/>
      <c r="AR66" s="202"/>
      <c r="AS66" s="202"/>
      <c r="AT66" s="202"/>
      <c r="AU66" s="202"/>
      <c r="AV66" s="202"/>
      <c r="AW66" s="202"/>
      <c r="AX66" s="202"/>
      <c r="AY66" s="202"/>
      <c r="BB66" s="97"/>
    </row>
    <row r="67" spans="3:54" ht="19.5" customHeight="1" outlineLevel="1">
      <c r="C67" s="85"/>
      <c r="D67" s="86"/>
      <c r="E67" s="86"/>
      <c r="F67" s="206" t="s">
        <v>98</v>
      </c>
      <c r="G67" s="206"/>
      <c r="H67" s="206"/>
      <c r="I67" s="206"/>
      <c r="J67" s="206"/>
      <c r="K67" s="206"/>
      <c r="L67" s="206"/>
      <c r="M67" s="206"/>
      <c r="N67" s="201" t="s">
        <v>99</v>
      </c>
      <c r="O67" s="202"/>
      <c r="P67" s="202"/>
      <c r="Q67" s="202"/>
      <c r="R67" s="202"/>
      <c r="S67" s="202"/>
      <c r="T67" s="202"/>
      <c r="U67" s="202"/>
      <c r="V67" s="202"/>
      <c r="W67" s="202"/>
      <c r="X67" s="202"/>
      <c r="Y67" s="202"/>
      <c r="Z67" s="202"/>
      <c r="AA67" s="202"/>
      <c r="AB67" s="202"/>
      <c r="AC67" s="202"/>
      <c r="AD67" s="202"/>
      <c r="AE67" s="202"/>
      <c r="AF67" s="202"/>
      <c r="AG67" s="202"/>
      <c r="AH67" s="202"/>
      <c r="AI67" s="202"/>
      <c r="AJ67" s="202"/>
      <c r="AK67" s="202"/>
      <c r="AL67" s="202"/>
      <c r="AM67" s="202"/>
      <c r="AN67" s="202"/>
      <c r="AO67" s="202"/>
      <c r="AP67" s="202"/>
      <c r="AQ67" s="202"/>
      <c r="AR67" s="202"/>
      <c r="AS67" s="202"/>
      <c r="AT67" s="202"/>
      <c r="AU67" s="202"/>
      <c r="AV67" s="202"/>
      <c r="AW67" s="202"/>
      <c r="AX67" s="202"/>
      <c r="AY67" s="202"/>
      <c r="BB67" s="97"/>
    </row>
    <row r="68" spans="3:54" ht="19.5" customHeight="1" outlineLevel="1">
      <c r="C68" s="85"/>
      <c r="D68" s="86"/>
      <c r="E68" s="86"/>
      <c r="F68" s="206"/>
      <c r="G68" s="206"/>
      <c r="H68" s="206"/>
      <c r="I68" s="206"/>
      <c r="J68" s="206"/>
      <c r="K68" s="206"/>
      <c r="L68" s="206"/>
      <c r="M68" s="206"/>
      <c r="N68" s="202"/>
      <c r="O68" s="202"/>
      <c r="P68" s="202"/>
      <c r="Q68" s="202"/>
      <c r="R68" s="202"/>
      <c r="S68" s="202"/>
      <c r="T68" s="202"/>
      <c r="U68" s="202"/>
      <c r="V68" s="202"/>
      <c r="W68" s="202"/>
      <c r="X68" s="202"/>
      <c r="Y68" s="202"/>
      <c r="Z68" s="202"/>
      <c r="AA68" s="202"/>
      <c r="AB68" s="202"/>
      <c r="AC68" s="202"/>
      <c r="AD68" s="202"/>
      <c r="AE68" s="202"/>
      <c r="AF68" s="202"/>
      <c r="AG68" s="202"/>
      <c r="AH68" s="202"/>
      <c r="AI68" s="202"/>
      <c r="AJ68" s="202"/>
      <c r="AK68" s="202"/>
      <c r="AL68" s="202"/>
      <c r="AM68" s="202"/>
      <c r="AN68" s="202"/>
      <c r="AO68" s="202"/>
      <c r="AP68" s="202"/>
      <c r="AQ68" s="202"/>
      <c r="AR68" s="202"/>
      <c r="AS68" s="202"/>
      <c r="AT68" s="202"/>
      <c r="AU68" s="202"/>
      <c r="AV68" s="202"/>
      <c r="AW68" s="202"/>
      <c r="AX68" s="202"/>
      <c r="AY68" s="202"/>
      <c r="BB68" s="97"/>
    </row>
    <row r="69" spans="3:54" ht="15" customHeight="1" outlineLevel="1">
      <c r="C69" s="85"/>
      <c r="D69" s="86"/>
      <c r="E69" s="86"/>
      <c r="F69" s="205" t="s">
        <v>100</v>
      </c>
      <c r="G69" s="205"/>
      <c r="H69" s="205"/>
      <c r="I69" s="205"/>
      <c r="J69" s="205"/>
      <c r="K69" s="205"/>
      <c r="L69" s="205"/>
      <c r="M69" s="205"/>
      <c r="N69" s="201" t="s">
        <v>101</v>
      </c>
      <c r="O69" s="202"/>
      <c r="P69" s="202"/>
      <c r="Q69" s="202"/>
      <c r="R69" s="202"/>
      <c r="S69" s="202"/>
      <c r="T69" s="202"/>
      <c r="U69" s="202"/>
      <c r="V69" s="202"/>
      <c r="W69" s="202"/>
      <c r="X69" s="202"/>
      <c r="Y69" s="202"/>
      <c r="Z69" s="202"/>
      <c r="AA69" s="202"/>
      <c r="AB69" s="202"/>
      <c r="AC69" s="202"/>
      <c r="AD69" s="202"/>
      <c r="AE69" s="202"/>
      <c r="AF69" s="202"/>
      <c r="AG69" s="202"/>
      <c r="AH69" s="202"/>
      <c r="AI69" s="202"/>
      <c r="AJ69" s="202"/>
      <c r="AK69" s="202"/>
      <c r="AL69" s="202"/>
      <c r="AM69" s="202"/>
      <c r="AN69" s="202"/>
      <c r="AO69" s="202"/>
      <c r="AP69" s="202"/>
      <c r="AQ69" s="202"/>
      <c r="AR69" s="202"/>
      <c r="AS69" s="202"/>
      <c r="AT69" s="202"/>
      <c r="AU69" s="202"/>
      <c r="AV69" s="202"/>
      <c r="AW69" s="202"/>
      <c r="AX69" s="202"/>
      <c r="AY69" s="202"/>
      <c r="BB69" s="97"/>
    </row>
    <row r="70" spans="3:54" ht="15" customHeight="1" outlineLevel="1">
      <c r="C70" s="85"/>
      <c r="D70" s="86"/>
      <c r="E70" s="86"/>
      <c r="F70" s="205"/>
      <c r="G70" s="205"/>
      <c r="H70" s="205"/>
      <c r="I70" s="205"/>
      <c r="J70" s="205"/>
      <c r="K70" s="205"/>
      <c r="L70" s="205"/>
      <c r="M70" s="205"/>
      <c r="N70" s="202"/>
      <c r="O70" s="202"/>
      <c r="P70" s="202"/>
      <c r="Q70" s="202"/>
      <c r="R70" s="202"/>
      <c r="S70" s="202"/>
      <c r="T70" s="202"/>
      <c r="U70" s="202"/>
      <c r="V70" s="202"/>
      <c r="W70" s="202"/>
      <c r="X70" s="202"/>
      <c r="Y70" s="202"/>
      <c r="Z70" s="202"/>
      <c r="AA70" s="202"/>
      <c r="AB70" s="202"/>
      <c r="AC70" s="202"/>
      <c r="AD70" s="202"/>
      <c r="AE70" s="202"/>
      <c r="AF70" s="202"/>
      <c r="AG70" s="202"/>
      <c r="AH70" s="202"/>
      <c r="AI70" s="202"/>
      <c r="AJ70" s="202"/>
      <c r="AK70" s="202"/>
      <c r="AL70" s="202"/>
      <c r="AM70" s="202"/>
      <c r="AN70" s="202"/>
      <c r="AO70" s="202"/>
      <c r="AP70" s="202"/>
      <c r="AQ70" s="202"/>
      <c r="AR70" s="202"/>
      <c r="AS70" s="202"/>
      <c r="AT70" s="202"/>
      <c r="AU70" s="202"/>
      <c r="AV70" s="202"/>
      <c r="AW70" s="202"/>
      <c r="AX70" s="202"/>
      <c r="AY70" s="202"/>
      <c r="BB70" s="97"/>
    </row>
    <row r="71" spans="3:54" ht="15" customHeight="1">
      <c r="C71" s="85"/>
      <c r="D71" s="88" t="s">
        <v>102</v>
      </c>
      <c r="E71" s="86"/>
      <c r="BB71" s="97"/>
    </row>
    <row r="72" spans="3:54" ht="15" customHeight="1" outlineLevel="1">
      <c r="C72" s="85"/>
      <c r="D72" s="86"/>
      <c r="E72" s="86" t="s">
        <v>103</v>
      </c>
      <c r="BB72" s="97"/>
    </row>
    <row r="73" spans="3:54" ht="15" customHeight="1" outlineLevel="1">
      <c r="C73" s="85"/>
      <c r="D73" s="86"/>
      <c r="E73" s="86"/>
      <c r="BB73" s="97"/>
    </row>
    <row r="74" spans="3:54" ht="36.75" customHeight="1" outlineLevel="1">
      <c r="C74" s="85"/>
      <c r="D74" s="86"/>
      <c r="E74" s="86"/>
      <c r="F74" s="205" t="s">
        <v>94</v>
      </c>
      <c r="G74" s="205"/>
      <c r="H74" s="205"/>
      <c r="I74" s="205"/>
      <c r="J74" s="205"/>
      <c r="K74" s="205"/>
      <c r="L74" s="205"/>
      <c r="M74" s="205"/>
      <c r="N74" s="207" t="s">
        <v>104</v>
      </c>
      <c r="O74" s="208"/>
      <c r="P74" s="208"/>
      <c r="Q74" s="208"/>
      <c r="R74" s="208"/>
      <c r="S74" s="208"/>
      <c r="T74" s="208"/>
      <c r="U74" s="208"/>
      <c r="V74" s="208"/>
      <c r="W74" s="208"/>
      <c r="X74" s="208"/>
      <c r="Y74" s="208"/>
      <c r="Z74" s="208"/>
      <c r="AA74" s="208"/>
      <c r="AB74" s="208"/>
      <c r="AC74" s="208"/>
      <c r="AD74" s="208"/>
      <c r="AE74" s="208"/>
      <c r="AF74" s="208"/>
      <c r="AG74" s="208"/>
      <c r="AH74" s="208"/>
      <c r="AI74" s="208"/>
      <c r="AJ74" s="208"/>
      <c r="AK74" s="208"/>
      <c r="AL74" s="208"/>
      <c r="AM74" s="208"/>
      <c r="AN74" s="208"/>
      <c r="AO74" s="208"/>
      <c r="AP74" s="208"/>
      <c r="AQ74" s="208"/>
      <c r="AR74" s="208"/>
      <c r="AS74" s="208"/>
      <c r="AT74" s="208"/>
      <c r="AU74" s="208"/>
      <c r="AV74" s="208"/>
      <c r="AW74" s="208"/>
      <c r="AX74" s="208"/>
      <c r="AY74" s="209"/>
      <c r="BB74" s="97"/>
    </row>
    <row r="75" spans="3:54" ht="36.75" customHeight="1" outlineLevel="1">
      <c r="C75" s="85"/>
      <c r="D75" s="86"/>
      <c r="E75" s="86"/>
      <c r="F75" s="205"/>
      <c r="G75" s="205"/>
      <c r="H75" s="205"/>
      <c r="I75" s="205"/>
      <c r="J75" s="205"/>
      <c r="K75" s="205"/>
      <c r="L75" s="205"/>
      <c r="M75" s="205"/>
      <c r="N75" s="213"/>
      <c r="O75" s="214"/>
      <c r="P75" s="214"/>
      <c r="Q75" s="214"/>
      <c r="R75" s="214"/>
      <c r="S75" s="214"/>
      <c r="T75" s="214"/>
      <c r="U75" s="214"/>
      <c r="V75" s="214"/>
      <c r="W75" s="214"/>
      <c r="X75" s="214"/>
      <c r="Y75" s="214"/>
      <c r="Z75" s="214"/>
      <c r="AA75" s="214"/>
      <c r="AB75" s="214"/>
      <c r="AC75" s="214"/>
      <c r="AD75" s="214"/>
      <c r="AE75" s="214"/>
      <c r="AF75" s="214"/>
      <c r="AG75" s="214"/>
      <c r="AH75" s="214"/>
      <c r="AI75" s="214"/>
      <c r="AJ75" s="214"/>
      <c r="AK75" s="214"/>
      <c r="AL75" s="214"/>
      <c r="AM75" s="214"/>
      <c r="AN75" s="214"/>
      <c r="AO75" s="214"/>
      <c r="AP75" s="214"/>
      <c r="AQ75" s="214"/>
      <c r="AR75" s="214"/>
      <c r="AS75" s="214"/>
      <c r="AT75" s="214"/>
      <c r="AU75" s="214"/>
      <c r="AV75" s="214"/>
      <c r="AW75" s="214"/>
      <c r="AX75" s="214"/>
      <c r="AY75" s="215"/>
      <c r="BB75" s="97"/>
    </row>
    <row r="76" spans="3:54" ht="15" customHeight="1" outlineLevel="1">
      <c r="C76" s="85"/>
      <c r="D76" s="86"/>
      <c r="E76" s="86"/>
      <c r="F76" s="206" t="s">
        <v>96</v>
      </c>
      <c r="G76" s="206"/>
      <c r="H76" s="206"/>
      <c r="I76" s="206"/>
      <c r="J76" s="206"/>
      <c r="K76" s="206"/>
      <c r="L76" s="206"/>
      <c r="M76" s="206"/>
      <c r="N76" s="201" t="s">
        <v>105</v>
      </c>
      <c r="O76" s="202"/>
      <c r="P76" s="202"/>
      <c r="Q76" s="202"/>
      <c r="R76" s="202"/>
      <c r="S76" s="202"/>
      <c r="T76" s="202"/>
      <c r="U76" s="202"/>
      <c r="V76" s="202"/>
      <c r="W76" s="202"/>
      <c r="X76" s="202"/>
      <c r="Y76" s="202"/>
      <c r="Z76" s="202"/>
      <c r="AA76" s="202"/>
      <c r="AB76" s="202"/>
      <c r="AC76" s="202"/>
      <c r="AD76" s="202"/>
      <c r="AE76" s="202"/>
      <c r="AF76" s="202"/>
      <c r="AG76" s="202"/>
      <c r="AH76" s="202"/>
      <c r="AI76" s="202"/>
      <c r="AJ76" s="202"/>
      <c r="AK76" s="202"/>
      <c r="AL76" s="202"/>
      <c r="AM76" s="202"/>
      <c r="AN76" s="202"/>
      <c r="AO76" s="202"/>
      <c r="AP76" s="202"/>
      <c r="AQ76" s="202"/>
      <c r="AR76" s="202"/>
      <c r="AS76" s="202"/>
      <c r="AT76" s="202"/>
      <c r="AU76" s="202"/>
      <c r="AV76" s="202"/>
      <c r="AW76" s="202"/>
      <c r="AX76" s="202"/>
      <c r="AY76" s="202"/>
      <c r="BB76" s="97"/>
    </row>
    <row r="77" spans="3:54" ht="15" customHeight="1" outlineLevel="1">
      <c r="C77" s="85"/>
      <c r="D77" s="86"/>
      <c r="E77" s="86"/>
      <c r="F77" s="206"/>
      <c r="G77" s="206"/>
      <c r="H77" s="206"/>
      <c r="I77" s="206"/>
      <c r="J77" s="206"/>
      <c r="K77" s="206"/>
      <c r="L77" s="206"/>
      <c r="M77" s="206"/>
      <c r="N77" s="202"/>
      <c r="O77" s="202"/>
      <c r="P77" s="202"/>
      <c r="Q77" s="202"/>
      <c r="R77" s="202"/>
      <c r="S77" s="202"/>
      <c r="T77" s="202"/>
      <c r="U77" s="202"/>
      <c r="V77" s="202"/>
      <c r="W77" s="202"/>
      <c r="X77" s="202"/>
      <c r="Y77" s="202"/>
      <c r="Z77" s="202"/>
      <c r="AA77" s="202"/>
      <c r="AB77" s="202"/>
      <c r="AC77" s="202"/>
      <c r="AD77" s="202"/>
      <c r="AE77" s="202"/>
      <c r="AF77" s="202"/>
      <c r="AG77" s="202"/>
      <c r="AH77" s="202"/>
      <c r="AI77" s="202"/>
      <c r="AJ77" s="202"/>
      <c r="AK77" s="202"/>
      <c r="AL77" s="202"/>
      <c r="AM77" s="202"/>
      <c r="AN77" s="202"/>
      <c r="AO77" s="202"/>
      <c r="AP77" s="202"/>
      <c r="AQ77" s="202"/>
      <c r="AR77" s="202"/>
      <c r="AS77" s="202"/>
      <c r="AT77" s="202"/>
      <c r="AU77" s="202"/>
      <c r="AV77" s="202"/>
      <c r="AW77" s="202"/>
      <c r="AX77" s="202"/>
      <c r="AY77" s="202"/>
      <c r="BB77" s="97"/>
    </row>
    <row r="78" spans="3:54" ht="21" customHeight="1" outlineLevel="1">
      <c r="C78" s="85"/>
      <c r="D78" s="86"/>
      <c r="E78" s="86"/>
      <c r="F78" s="206"/>
      <c r="G78" s="206"/>
      <c r="H78" s="206"/>
      <c r="I78" s="206"/>
      <c r="J78" s="206"/>
      <c r="K78" s="206"/>
      <c r="L78" s="206"/>
      <c r="M78" s="206"/>
      <c r="N78" s="202"/>
      <c r="O78" s="202"/>
      <c r="P78" s="202"/>
      <c r="Q78" s="202"/>
      <c r="R78" s="202"/>
      <c r="S78" s="202"/>
      <c r="T78" s="202"/>
      <c r="U78" s="202"/>
      <c r="V78" s="202"/>
      <c r="W78" s="202"/>
      <c r="X78" s="202"/>
      <c r="Y78" s="202"/>
      <c r="Z78" s="202"/>
      <c r="AA78" s="202"/>
      <c r="AB78" s="202"/>
      <c r="AC78" s="202"/>
      <c r="AD78" s="202"/>
      <c r="AE78" s="202"/>
      <c r="AF78" s="202"/>
      <c r="AG78" s="202"/>
      <c r="AH78" s="202"/>
      <c r="AI78" s="202"/>
      <c r="AJ78" s="202"/>
      <c r="AK78" s="202"/>
      <c r="AL78" s="202"/>
      <c r="AM78" s="202"/>
      <c r="AN78" s="202"/>
      <c r="AO78" s="202"/>
      <c r="AP78" s="202"/>
      <c r="AQ78" s="202"/>
      <c r="AR78" s="202"/>
      <c r="AS78" s="202"/>
      <c r="AT78" s="202"/>
      <c r="AU78" s="202"/>
      <c r="AV78" s="202"/>
      <c r="AW78" s="202"/>
      <c r="AX78" s="202"/>
      <c r="AY78" s="202"/>
      <c r="BB78" s="97"/>
    </row>
    <row r="79" spans="3:54" ht="15" customHeight="1" outlineLevel="1">
      <c r="C79" s="85"/>
      <c r="D79" s="86"/>
      <c r="E79" s="86"/>
      <c r="F79" s="206" t="s">
        <v>98</v>
      </c>
      <c r="G79" s="206"/>
      <c r="H79" s="206"/>
      <c r="I79" s="206"/>
      <c r="J79" s="206"/>
      <c r="K79" s="206"/>
      <c r="L79" s="206"/>
      <c r="M79" s="206"/>
      <c r="N79" s="216" t="s">
        <v>106</v>
      </c>
      <c r="O79" s="217"/>
      <c r="P79" s="217"/>
      <c r="Q79" s="217"/>
      <c r="R79" s="217"/>
      <c r="S79" s="217"/>
      <c r="T79" s="217"/>
      <c r="U79" s="217"/>
      <c r="V79" s="217"/>
      <c r="W79" s="217"/>
      <c r="X79" s="217"/>
      <c r="Y79" s="217"/>
      <c r="Z79" s="217"/>
      <c r="AA79" s="217"/>
      <c r="AB79" s="217"/>
      <c r="AC79" s="217"/>
      <c r="AD79" s="217"/>
      <c r="AE79" s="217"/>
      <c r="AF79" s="217"/>
      <c r="AG79" s="217"/>
      <c r="AH79" s="217"/>
      <c r="AI79" s="217"/>
      <c r="AJ79" s="217"/>
      <c r="AK79" s="217"/>
      <c r="AL79" s="217"/>
      <c r="AM79" s="217"/>
      <c r="AN79" s="217"/>
      <c r="AO79" s="217"/>
      <c r="AP79" s="217"/>
      <c r="AQ79" s="217"/>
      <c r="AR79" s="217"/>
      <c r="AS79" s="217"/>
      <c r="AT79" s="217"/>
      <c r="AU79" s="217"/>
      <c r="AV79" s="217"/>
      <c r="AW79" s="217"/>
      <c r="AX79" s="217"/>
      <c r="AY79" s="218"/>
      <c r="BB79" s="97"/>
    </row>
    <row r="80" spans="3:54" ht="15" customHeight="1" outlineLevel="1">
      <c r="C80" s="85"/>
      <c r="D80" s="86"/>
      <c r="E80" s="86"/>
      <c r="F80" s="206"/>
      <c r="G80" s="206"/>
      <c r="H80" s="206"/>
      <c r="I80" s="206"/>
      <c r="J80" s="206"/>
      <c r="K80" s="206"/>
      <c r="L80" s="206"/>
      <c r="M80" s="206"/>
      <c r="N80" s="219"/>
      <c r="O80" s="220"/>
      <c r="P80" s="220"/>
      <c r="Q80" s="220"/>
      <c r="R80" s="220"/>
      <c r="S80" s="220"/>
      <c r="T80" s="220"/>
      <c r="U80" s="220"/>
      <c r="V80" s="220"/>
      <c r="W80" s="220"/>
      <c r="X80" s="220"/>
      <c r="Y80" s="220"/>
      <c r="Z80" s="220"/>
      <c r="AA80" s="220"/>
      <c r="AB80" s="220"/>
      <c r="AC80" s="220"/>
      <c r="AD80" s="220"/>
      <c r="AE80" s="220"/>
      <c r="AF80" s="220"/>
      <c r="AG80" s="220"/>
      <c r="AH80" s="220"/>
      <c r="AI80" s="220"/>
      <c r="AJ80" s="220"/>
      <c r="AK80" s="220"/>
      <c r="AL80" s="220"/>
      <c r="AM80" s="220"/>
      <c r="AN80" s="220"/>
      <c r="AO80" s="220"/>
      <c r="AP80" s="220"/>
      <c r="AQ80" s="220"/>
      <c r="AR80" s="220"/>
      <c r="AS80" s="220"/>
      <c r="AT80" s="220"/>
      <c r="AU80" s="220"/>
      <c r="AV80" s="220"/>
      <c r="AW80" s="220"/>
      <c r="AX80" s="220"/>
      <c r="AY80" s="221"/>
      <c r="BB80" s="97"/>
    </row>
    <row r="81" spans="3:54" ht="15" customHeight="1" outlineLevel="1">
      <c r="C81" s="85"/>
      <c r="D81" s="86"/>
      <c r="E81" s="86"/>
      <c r="F81" s="205" t="s">
        <v>100</v>
      </c>
      <c r="G81" s="205"/>
      <c r="H81" s="205"/>
      <c r="I81" s="205"/>
      <c r="J81" s="205"/>
      <c r="K81" s="205"/>
      <c r="L81" s="205"/>
      <c r="M81" s="205"/>
      <c r="N81" s="222" t="s">
        <v>107</v>
      </c>
      <c r="O81" s="223"/>
      <c r="P81" s="223"/>
      <c r="Q81" s="223"/>
      <c r="R81" s="223"/>
      <c r="S81" s="223"/>
      <c r="T81" s="223"/>
      <c r="U81" s="223"/>
      <c r="V81" s="223"/>
      <c r="W81" s="223"/>
      <c r="X81" s="223"/>
      <c r="Y81" s="223"/>
      <c r="Z81" s="223"/>
      <c r="AA81" s="223"/>
      <c r="AB81" s="223"/>
      <c r="AC81" s="223"/>
      <c r="AD81" s="223"/>
      <c r="AE81" s="223"/>
      <c r="AF81" s="223"/>
      <c r="AG81" s="223"/>
      <c r="AH81" s="223"/>
      <c r="AI81" s="223"/>
      <c r="AJ81" s="223"/>
      <c r="AK81" s="223"/>
      <c r="AL81" s="223"/>
      <c r="AM81" s="223"/>
      <c r="AN81" s="223"/>
      <c r="AO81" s="223"/>
      <c r="AP81" s="223"/>
      <c r="AQ81" s="223"/>
      <c r="AR81" s="223"/>
      <c r="AS81" s="223"/>
      <c r="AT81" s="223"/>
      <c r="AU81" s="223"/>
      <c r="AV81" s="223"/>
      <c r="AW81" s="223"/>
      <c r="AX81" s="223"/>
      <c r="AY81" s="224"/>
      <c r="BB81" s="97"/>
    </row>
    <row r="82" spans="3:54" ht="15" customHeight="1" outlineLevel="1">
      <c r="C82" s="85"/>
      <c r="D82" s="86"/>
      <c r="E82" s="86"/>
      <c r="F82" s="205"/>
      <c r="G82" s="205"/>
      <c r="H82" s="205"/>
      <c r="I82" s="205"/>
      <c r="J82" s="205"/>
      <c r="K82" s="205"/>
      <c r="L82" s="205"/>
      <c r="M82" s="205"/>
      <c r="N82" s="225"/>
      <c r="O82" s="226"/>
      <c r="P82" s="226"/>
      <c r="Q82" s="226"/>
      <c r="R82" s="226"/>
      <c r="S82" s="226"/>
      <c r="T82" s="226"/>
      <c r="U82" s="226"/>
      <c r="V82" s="226"/>
      <c r="W82" s="226"/>
      <c r="X82" s="226"/>
      <c r="Y82" s="226"/>
      <c r="Z82" s="226"/>
      <c r="AA82" s="226"/>
      <c r="AB82" s="226"/>
      <c r="AC82" s="226"/>
      <c r="AD82" s="226"/>
      <c r="AE82" s="226"/>
      <c r="AF82" s="226"/>
      <c r="AG82" s="226"/>
      <c r="AH82" s="226"/>
      <c r="AI82" s="226"/>
      <c r="AJ82" s="226"/>
      <c r="AK82" s="226"/>
      <c r="AL82" s="226"/>
      <c r="AM82" s="226"/>
      <c r="AN82" s="226"/>
      <c r="AO82" s="226"/>
      <c r="AP82" s="226"/>
      <c r="AQ82" s="226"/>
      <c r="AR82" s="226"/>
      <c r="AS82" s="226"/>
      <c r="AT82" s="226"/>
      <c r="AU82" s="226"/>
      <c r="AV82" s="226"/>
      <c r="AW82" s="226"/>
      <c r="AX82" s="226"/>
      <c r="AY82" s="227"/>
      <c r="BB82" s="97"/>
    </row>
    <row r="83" spans="3:54" ht="15" customHeight="1" collapsed="1">
      <c r="C83" s="85"/>
      <c r="D83" s="88" t="s">
        <v>108</v>
      </c>
      <c r="E83" s="86"/>
      <c r="BB83" s="97"/>
    </row>
    <row r="84" spans="3:54" ht="15" hidden="1" customHeight="1" outlineLevel="1">
      <c r="C84" s="85"/>
      <c r="D84" s="86"/>
      <c r="E84" s="86" t="s">
        <v>109</v>
      </c>
      <c r="BB84" s="97"/>
    </row>
    <row r="85" spans="3:54" ht="15" hidden="1" customHeight="1" outlineLevel="1">
      <c r="C85" s="85"/>
      <c r="D85" s="86"/>
      <c r="E85" s="86" t="s">
        <v>110</v>
      </c>
      <c r="BB85" s="97"/>
    </row>
    <row r="86" spans="3:54" ht="15" hidden="1" customHeight="1" outlineLevel="1">
      <c r="C86" s="85"/>
      <c r="D86" s="86"/>
      <c r="E86" s="86"/>
      <c r="BB86" s="97"/>
    </row>
    <row r="87" spans="3:54" ht="15" hidden="1" customHeight="1" outlineLevel="1">
      <c r="C87" s="85"/>
      <c r="D87" s="86"/>
      <c r="E87" s="86"/>
      <c r="F87" s="205" t="s">
        <v>94</v>
      </c>
      <c r="G87" s="205"/>
      <c r="H87" s="205"/>
      <c r="I87" s="205"/>
      <c r="J87" s="205"/>
      <c r="K87" s="205"/>
      <c r="L87" s="205"/>
      <c r="M87" s="205"/>
      <c r="N87" s="207" t="s">
        <v>111</v>
      </c>
      <c r="O87" s="208"/>
      <c r="P87" s="208"/>
      <c r="Q87" s="208"/>
      <c r="R87" s="208"/>
      <c r="S87" s="208"/>
      <c r="T87" s="208"/>
      <c r="U87" s="208"/>
      <c r="V87" s="208"/>
      <c r="W87" s="208"/>
      <c r="X87" s="208"/>
      <c r="Y87" s="208"/>
      <c r="Z87" s="208"/>
      <c r="AA87" s="208"/>
      <c r="AB87" s="208"/>
      <c r="AC87" s="208"/>
      <c r="AD87" s="208"/>
      <c r="AE87" s="208"/>
      <c r="AF87" s="208"/>
      <c r="AG87" s="208"/>
      <c r="AH87" s="208"/>
      <c r="AI87" s="208"/>
      <c r="AJ87" s="208"/>
      <c r="AK87" s="208"/>
      <c r="AL87" s="208"/>
      <c r="AM87" s="208"/>
      <c r="AN87" s="208"/>
      <c r="AO87" s="208"/>
      <c r="AP87" s="208"/>
      <c r="AQ87" s="208"/>
      <c r="AR87" s="208"/>
      <c r="AS87" s="208"/>
      <c r="AT87" s="208"/>
      <c r="AU87" s="208"/>
      <c r="AV87" s="208"/>
      <c r="AW87" s="208"/>
      <c r="AX87" s="208"/>
      <c r="AY87" s="209"/>
      <c r="BB87" s="97"/>
    </row>
    <row r="88" spans="3:54" ht="15" hidden="1" customHeight="1" outlineLevel="1">
      <c r="C88" s="85"/>
      <c r="D88" s="86"/>
      <c r="E88" s="86"/>
      <c r="F88" s="205"/>
      <c r="G88" s="205"/>
      <c r="H88" s="205"/>
      <c r="I88" s="205"/>
      <c r="J88" s="205"/>
      <c r="K88" s="205"/>
      <c r="L88" s="205"/>
      <c r="M88" s="205"/>
      <c r="N88" s="213"/>
      <c r="O88" s="214"/>
      <c r="P88" s="214"/>
      <c r="Q88" s="214"/>
      <c r="R88" s="214"/>
      <c r="S88" s="214"/>
      <c r="T88" s="214"/>
      <c r="U88" s="214"/>
      <c r="V88" s="214"/>
      <c r="W88" s="214"/>
      <c r="X88" s="214"/>
      <c r="Y88" s="214"/>
      <c r="Z88" s="214"/>
      <c r="AA88" s="214"/>
      <c r="AB88" s="214"/>
      <c r="AC88" s="214"/>
      <c r="AD88" s="214"/>
      <c r="AE88" s="214"/>
      <c r="AF88" s="214"/>
      <c r="AG88" s="214"/>
      <c r="AH88" s="214"/>
      <c r="AI88" s="214"/>
      <c r="AJ88" s="214"/>
      <c r="AK88" s="214"/>
      <c r="AL88" s="214"/>
      <c r="AM88" s="214"/>
      <c r="AN88" s="214"/>
      <c r="AO88" s="214"/>
      <c r="AP88" s="214"/>
      <c r="AQ88" s="214"/>
      <c r="AR88" s="214"/>
      <c r="AS88" s="214"/>
      <c r="AT88" s="214"/>
      <c r="AU88" s="214"/>
      <c r="AV88" s="214"/>
      <c r="AW88" s="214"/>
      <c r="AX88" s="214"/>
      <c r="AY88" s="215"/>
      <c r="BB88" s="97"/>
    </row>
    <row r="89" spans="3:54" ht="45" hidden="1" customHeight="1" outlineLevel="1">
      <c r="C89" s="85"/>
      <c r="D89" s="86"/>
      <c r="E89" s="86"/>
      <c r="F89" s="206" t="s">
        <v>96</v>
      </c>
      <c r="G89" s="206"/>
      <c r="H89" s="206"/>
      <c r="I89" s="206"/>
      <c r="J89" s="206"/>
      <c r="K89" s="206"/>
      <c r="L89" s="206"/>
      <c r="M89" s="206"/>
      <c r="N89" s="201" t="s">
        <v>112</v>
      </c>
      <c r="O89" s="202"/>
      <c r="P89" s="202"/>
      <c r="Q89" s="202"/>
      <c r="R89" s="202"/>
      <c r="S89" s="202"/>
      <c r="T89" s="202"/>
      <c r="U89" s="202"/>
      <c r="V89" s="202"/>
      <c r="W89" s="202"/>
      <c r="X89" s="202"/>
      <c r="Y89" s="202"/>
      <c r="Z89" s="202"/>
      <c r="AA89" s="202"/>
      <c r="AB89" s="202"/>
      <c r="AC89" s="202"/>
      <c r="AD89" s="202"/>
      <c r="AE89" s="202"/>
      <c r="AF89" s="202"/>
      <c r="AG89" s="202"/>
      <c r="AH89" s="202"/>
      <c r="AI89" s="202"/>
      <c r="AJ89" s="202"/>
      <c r="AK89" s="202"/>
      <c r="AL89" s="202"/>
      <c r="AM89" s="202"/>
      <c r="AN89" s="202"/>
      <c r="AO89" s="202"/>
      <c r="AP89" s="202"/>
      <c r="AQ89" s="202"/>
      <c r="AR89" s="202"/>
      <c r="AS89" s="202"/>
      <c r="AT89" s="202"/>
      <c r="AU89" s="202"/>
      <c r="AV89" s="202"/>
      <c r="AW89" s="202"/>
      <c r="AX89" s="202"/>
      <c r="AY89" s="202"/>
      <c r="BB89" s="97"/>
    </row>
    <row r="90" spans="3:54" ht="45" hidden="1" customHeight="1" outlineLevel="1">
      <c r="C90" s="85"/>
      <c r="D90" s="86"/>
      <c r="E90" s="86"/>
      <c r="F90" s="206"/>
      <c r="G90" s="206"/>
      <c r="H90" s="206"/>
      <c r="I90" s="206"/>
      <c r="J90" s="206"/>
      <c r="K90" s="206"/>
      <c r="L90" s="206"/>
      <c r="M90" s="206"/>
      <c r="N90" s="202"/>
      <c r="O90" s="202"/>
      <c r="P90" s="202"/>
      <c r="Q90" s="202"/>
      <c r="R90" s="202"/>
      <c r="S90" s="202"/>
      <c r="T90" s="202"/>
      <c r="U90" s="202"/>
      <c r="V90" s="202"/>
      <c r="W90" s="202"/>
      <c r="X90" s="202"/>
      <c r="Y90" s="202"/>
      <c r="Z90" s="202"/>
      <c r="AA90" s="202"/>
      <c r="AB90" s="202"/>
      <c r="AC90" s="202"/>
      <c r="AD90" s="202"/>
      <c r="AE90" s="202"/>
      <c r="AF90" s="202"/>
      <c r="AG90" s="202"/>
      <c r="AH90" s="202"/>
      <c r="AI90" s="202"/>
      <c r="AJ90" s="202"/>
      <c r="AK90" s="202"/>
      <c r="AL90" s="202"/>
      <c r="AM90" s="202"/>
      <c r="AN90" s="202"/>
      <c r="AO90" s="202"/>
      <c r="AP90" s="202"/>
      <c r="AQ90" s="202"/>
      <c r="AR90" s="202"/>
      <c r="AS90" s="202"/>
      <c r="AT90" s="202"/>
      <c r="AU90" s="202"/>
      <c r="AV90" s="202"/>
      <c r="AW90" s="202"/>
      <c r="AX90" s="202"/>
      <c r="AY90" s="202"/>
      <c r="BB90" s="97"/>
    </row>
    <row r="91" spans="3:54" ht="45" hidden="1" customHeight="1" outlineLevel="1">
      <c r="C91" s="85"/>
      <c r="D91" s="86"/>
      <c r="E91" s="86"/>
      <c r="F91" s="206"/>
      <c r="G91" s="206"/>
      <c r="H91" s="206"/>
      <c r="I91" s="206"/>
      <c r="J91" s="206"/>
      <c r="K91" s="206"/>
      <c r="L91" s="206"/>
      <c r="M91" s="206"/>
      <c r="N91" s="202"/>
      <c r="O91" s="202"/>
      <c r="P91" s="202"/>
      <c r="Q91" s="202"/>
      <c r="R91" s="202"/>
      <c r="S91" s="202"/>
      <c r="T91" s="202"/>
      <c r="U91" s="202"/>
      <c r="V91" s="202"/>
      <c r="W91" s="202"/>
      <c r="X91" s="202"/>
      <c r="Y91" s="202"/>
      <c r="Z91" s="202"/>
      <c r="AA91" s="202"/>
      <c r="AB91" s="202"/>
      <c r="AC91" s="202"/>
      <c r="AD91" s="202"/>
      <c r="AE91" s="202"/>
      <c r="AF91" s="202"/>
      <c r="AG91" s="202"/>
      <c r="AH91" s="202"/>
      <c r="AI91" s="202"/>
      <c r="AJ91" s="202"/>
      <c r="AK91" s="202"/>
      <c r="AL91" s="202"/>
      <c r="AM91" s="202"/>
      <c r="AN91" s="202"/>
      <c r="AO91" s="202"/>
      <c r="AP91" s="202"/>
      <c r="AQ91" s="202"/>
      <c r="AR91" s="202"/>
      <c r="AS91" s="202"/>
      <c r="AT91" s="202"/>
      <c r="AU91" s="202"/>
      <c r="AV91" s="202"/>
      <c r="AW91" s="202"/>
      <c r="AX91" s="202"/>
      <c r="AY91" s="202"/>
      <c r="BB91" s="97"/>
    </row>
    <row r="92" spans="3:54" ht="15" hidden="1" customHeight="1" outlineLevel="1">
      <c r="C92" s="85"/>
      <c r="D92" s="86"/>
      <c r="E92" s="86"/>
      <c r="F92" s="206" t="s">
        <v>98</v>
      </c>
      <c r="G92" s="206"/>
      <c r="H92" s="206"/>
      <c r="I92" s="206"/>
      <c r="J92" s="206"/>
      <c r="K92" s="206"/>
      <c r="L92" s="206"/>
      <c r="M92" s="206"/>
      <c r="N92" s="216" t="s">
        <v>113</v>
      </c>
      <c r="O92" s="217"/>
      <c r="P92" s="217"/>
      <c r="Q92" s="217"/>
      <c r="R92" s="217"/>
      <c r="S92" s="217"/>
      <c r="T92" s="217"/>
      <c r="U92" s="217"/>
      <c r="V92" s="217"/>
      <c r="W92" s="217"/>
      <c r="X92" s="217"/>
      <c r="Y92" s="217"/>
      <c r="Z92" s="217"/>
      <c r="AA92" s="217"/>
      <c r="AB92" s="217"/>
      <c r="AC92" s="217"/>
      <c r="AD92" s="217"/>
      <c r="AE92" s="217"/>
      <c r="AF92" s="217"/>
      <c r="AG92" s="217"/>
      <c r="AH92" s="217"/>
      <c r="AI92" s="217"/>
      <c r="AJ92" s="217"/>
      <c r="AK92" s="217"/>
      <c r="AL92" s="217"/>
      <c r="AM92" s="217"/>
      <c r="AN92" s="217"/>
      <c r="AO92" s="217"/>
      <c r="AP92" s="217"/>
      <c r="AQ92" s="217"/>
      <c r="AR92" s="217"/>
      <c r="AS92" s="217"/>
      <c r="AT92" s="217"/>
      <c r="AU92" s="217"/>
      <c r="AV92" s="217"/>
      <c r="AW92" s="217"/>
      <c r="AX92" s="217"/>
      <c r="AY92" s="218"/>
      <c r="BB92" s="97"/>
    </row>
    <row r="93" spans="3:54" ht="15" hidden="1" customHeight="1" outlineLevel="1">
      <c r="C93" s="85"/>
      <c r="D93" s="86"/>
      <c r="E93" s="86"/>
      <c r="F93" s="206"/>
      <c r="G93" s="206"/>
      <c r="H93" s="206"/>
      <c r="I93" s="206"/>
      <c r="J93" s="206"/>
      <c r="K93" s="206"/>
      <c r="L93" s="206"/>
      <c r="M93" s="206"/>
      <c r="N93" s="219"/>
      <c r="O93" s="220"/>
      <c r="P93" s="220"/>
      <c r="Q93" s="220"/>
      <c r="R93" s="220"/>
      <c r="S93" s="220"/>
      <c r="T93" s="220"/>
      <c r="U93" s="220"/>
      <c r="V93" s="220"/>
      <c r="W93" s="220"/>
      <c r="X93" s="220"/>
      <c r="Y93" s="220"/>
      <c r="Z93" s="220"/>
      <c r="AA93" s="220"/>
      <c r="AB93" s="220"/>
      <c r="AC93" s="220"/>
      <c r="AD93" s="220"/>
      <c r="AE93" s="220"/>
      <c r="AF93" s="220"/>
      <c r="AG93" s="220"/>
      <c r="AH93" s="220"/>
      <c r="AI93" s="220"/>
      <c r="AJ93" s="220"/>
      <c r="AK93" s="220"/>
      <c r="AL93" s="220"/>
      <c r="AM93" s="220"/>
      <c r="AN93" s="220"/>
      <c r="AO93" s="220"/>
      <c r="AP93" s="220"/>
      <c r="AQ93" s="220"/>
      <c r="AR93" s="220"/>
      <c r="AS93" s="220"/>
      <c r="AT93" s="220"/>
      <c r="AU93" s="220"/>
      <c r="AV93" s="220"/>
      <c r="AW93" s="220"/>
      <c r="AX93" s="220"/>
      <c r="AY93" s="221"/>
      <c r="BB93" s="97"/>
    </row>
    <row r="94" spans="3:54" ht="40.5" hidden="1" customHeight="1" outlineLevel="1">
      <c r="C94" s="85"/>
      <c r="D94" s="86"/>
      <c r="E94" s="86"/>
      <c r="F94" s="205" t="s">
        <v>100</v>
      </c>
      <c r="G94" s="205"/>
      <c r="H94" s="205"/>
      <c r="I94" s="205"/>
      <c r="J94" s="205"/>
      <c r="K94" s="205"/>
      <c r="L94" s="205"/>
      <c r="M94" s="205"/>
      <c r="N94" s="222" t="s">
        <v>114</v>
      </c>
      <c r="O94" s="223"/>
      <c r="P94" s="223"/>
      <c r="Q94" s="223"/>
      <c r="R94" s="223"/>
      <c r="S94" s="223"/>
      <c r="T94" s="223"/>
      <c r="U94" s="223"/>
      <c r="V94" s="223"/>
      <c r="W94" s="223"/>
      <c r="X94" s="223"/>
      <c r="Y94" s="223"/>
      <c r="Z94" s="223"/>
      <c r="AA94" s="223"/>
      <c r="AB94" s="223"/>
      <c r="AC94" s="223"/>
      <c r="AD94" s="223"/>
      <c r="AE94" s="223"/>
      <c r="AF94" s="223"/>
      <c r="AG94" s="223"/>
      <c r="AH94" s="223"/>
      <c r="AI94" s="223"/>
      <c r="AJ94" s="223"/>
      <c r="AK94" s="223"/>
      <c r="AL94" s="223"/>
      <c r="AM94" s="223"/>
      <c r="AN94" s="223"/>
      <c r="AO94" s="223"/>
      <c r="AP94" s="223"/>
      <c r="AQ94" s="223"/>
      <c r="AR94" s="223"/>
      <c r="AS94" s="223"/>
      <c r="AT94" s="223"/>
      <c r="AU94" s="223"/>
      <c r="AV94" s="223"/>
      <c r="AW94" s="223"/>
      <c r="AX94" s="223"/>
      <c r="AY94" s="224"/>
      <c r="BB94" s="97"/>
    </row>
    <row r="95" spans="3:54" ht="40.5" hidden="1" customHeight="1" outlineLevel="1">
      <c r="C95" s="85"/>
      <c r="D95" s="86"/>
      <c r="E95" s="86"/>
      <c r="F95" s="205"/>
      <c r="G95" s="205"/>
      <c r="H95" s="205"/>
      <c r="I95" s="205"/>
      <c r="J95" s="205"/>
      <c r="K95" s="205"/>
      <c r="L95" s="205"/>
      <c r="M95" s="205"/>
      <c r="N95" s="225"/>
      <c r="O95" s="226"/>
      <c r="P95" s="226"/>
      <c r="Q95" s="226"/>
      <c r="R95" s="226"/>
      <c r="S95" s="226"/>
      <c r="T95" s="226"/>
      <c r="U95" s="226"/>
      <c r="V95" s="226"/>
      <c r="W95" s="226"/>
      <c r="X95" s="226"/>
      <c r="Y95" s="226"/>
      <c r="Z95" s="226"/>
      <c r="AA95" s="226"/>
      <c r="AB95" s="226"/>
      <c r="AC95" s="226"/>
      <c r="AD95" s="226"/>
      <c r="AE95" s="226"/>
      <c r="AF95" s="226"/>
      <c r="AG95" s="226"/>
      <c r="AH95" s="226"/>
      <c r="AI95" s="226"/>
      <c r="AJ95" s="226"/>
      <c r="AK95" s="226"/>
      <c r="AL95" s="226"/>
      <c r="AM95" s="226"/>
      <c r="AN95" s="226"/>
      <c r="AO95" s="226"/>
      <c r="AP95" s="226"/>
      <c r="AQ95" s="226"/>
      <c r="AR95" s="226"/>
      <c r="AS95" s="226"/>
      <c r="AT95" s="226"/>
      <c r="AU95" s="226"/>
      <c r="AV95" s="226"/>
      <c r="AW95" s="226"/>
      <c r="AX95" s="226"/>
      <c r="AY95" s="227"/>
      <c r="BB95" s="97"/>
    </row>
    <row r="96" spans="3:54" ht="15" customHeight="1">
      <c r="C96" s="85"/>
      <c r="D96" s="88" t="s">
        <v>115</v>
      </c>
      <c r="BB96" s="97"/>
    </row>
    <row r="97" spans="3:54" ht="15" customHeight="1" outlineLevel="1">
      <c r="C97" s="85"/>
      <c r="D97" s="86"/>
      <c r="E97" s="86" t="s">
        <v>116</v>
      </c>
      <c r="BB97" s="97"/>
    </row>
    <row r="98" spans="3:54" ht="15" customHeight="1" outlineLevel="1">
      <c r="C98" s="85"/>
      <c r="D98" s="86"/>
      <c r="E98" s="86" t="s">
        <v>117</v>
      </c>
      <c r="BB98" s="97"/>
    </row>
    <row r="99" spans="3:54" ht="15" customHeight="1" outlineLevel="1">
      <c r="C99" s="85"/>
      <c r="D99" s="86"/>
      <c r="E99" s="86"/>
      <c r="BB99" s="97"/>
    </row>
    <row r="100" spans="3:54" ht="15" customHeight="1" outlineLevel="1">
      <c r="C100" s="85"/>
      <c r="D100" s="86"/>
      <c r="F100" s="205" t="s">
        <v>94</v>
      </c>
      <c r="G100" s="205"/>
      <c r="H100" s="205"/>
      <c r="I100" s="205"/>
      <c r="J100" s="205"/>
      <c r="K100" s="205"/>
      <c r="L100" s="205"/>
      <c r="M100" s="205"/>
      <c r="N100" s="207" t="s">
        <v>118</v>
      </c>
      <c r="O100" s="208"/>
      <c r="P100" s="208"/>
      <c r="Q100" s="208"/>
      <c r="R100" s="208"/>
      <c r="S100" s="208"/>
      <c r="T100" s="208"/>
      <c r="U100" s="208"/>
      <c r="V100" s="208"/>
      <c r="W100" s="208"/>
      <c r="X100" s="208"/>
      <c r="Y100" s="208"/>
      <c r="Z100" s="208"/>
      <c r="AA100" s="208"/>
      <c r="AB100" s="208"/>
      <c r="AC100" s="208"/>
      <c r="AD100" s="208"/>
      <c r="AE100" s="208"/>
      <c r="AF100" s="208"/>
      <c r="AG100" s="208"/>
      <c r="AH100" s="208"/>
      <c r="AI100" s="208"/>
      <c r="AJ100" s="208"/>
      <c r="AK100" s="208"/>
      <c r="AL100" s="208"/>
      <c r="AM100" s="208"/>
      <c r="AN100" s="208"/>
      <c r="AO100" s="208"/>
      <c r="AP100" s="208"/>
      <c r="AQ100" s="208"/>
      <c r="AR100" s="208"/>
      <c r="AS100" s="208"/>
      <c r="AT100" s="208"/>
      <c r="AU100" s="208"/>
      <c r="AV100" s="208"/>
      <c r="AW100" s="208"/>
      <c r="AX100" s="208"/>
      <c r="AY100" s="209"/>
      <c r="BB100" s="97"/>
    </row>
    <row r="101" spans="3:54" ht="15" customHeight="1" outlineLevel="1">
      <c r="C101" s="85"/>
      <c r="D101" s="86"/>
      <c r="F101" s="205"/>
      <c r="G101" s="205"/>
      <c r="H101" s="205"/>
      <c r="I101" s="205"/>
      <c r="J101" s="205"/>
      <c r="K101" s="205"/>
      <c r="L101" s="205"/>
      <c r="M101" s="205"/>
      <c r="N101" s="213"/>
      <c r="O101" s="214"/>
      <c r="P101" s="214"/>
      <c r="Q101" s="214"/>
      <c r="R101" s="214"/>
      <c r="S101" s="214"/>
      <c r="T101" s="214"/>
      <c r="U101" s="214"/>
      <c r="V101" s="214"/>
      <c r="W101" s="214"/>
      <c r="X101" s="214"/>
      <c r="Y101" s="214"/>
      <c r="Z101" s="214"/>
      <c r="AA101" s="214"/>
      <c r="AB101" s="214"/>
      <c r="AC101" s="214"/>
      <c r="AD101" s="214"/>
      <c r="AE101" s="214"/>
      <c r="AF101" s="214"/>
      <c r="AG101" s="214"/>
      <c r="AH101" s="214"/>
      <c r="AI101" s="214"/>
      <c r="AJ101" s="214"/>
      <c r="AK101" s="214"/>
      <c r="AL101" s="214"/>
      <c r="AM101" s="214"/>
      <c r="AN101" s="214"/>
      <c r="AO101" s="214"/>
      <c r="AP101" s="214"/>
      <c r="AQ101" s="214"/>
      <c r="AR101" s="214"/>
      <c r="AS101" s="214"/>
      <c r="AT101" s="214"/>
      <c r="AU101" s="214"/>
      <c r="AV101" s="214"/>
      <c r="AW101" s="214"/>
      <c r="AX101" s="214"/>
      <c r="AY101" s="215"/>
      <c r="BB101" s="97"/>
    </row>
    <row r="102" spans="3:54" ht="15" customHeight="1" outlineLevel="1">
      <c r="C102" s="85"/>
      <c r="D102" s="86"/>
      <c r="F102" s="206" t="s">
        <v>96</v>
      </c>
      <c r="G102" s="206"/>
      <c r="H102" s="206"/>
      <c r="I102" s="206"/>
      <c r="J102" s="206"/>
      <c r="K102" s="206"/>
      <c r="L102" s="206"/>
      <c r="M102" s="206"/>
      <c r="N102" s="201" t="s">
        <v>119</v>
      </c>
      <c r="O102" s="202"/>
      <c r="P102" s="202"/>
      <c r="Q102" s="202"/>
      <c r="R102" s="202"/>
      <c r="S102" s="202"/>
      <c r="T102" s="202"/>
      <c r="U102" s="202"/>
      <c r="V102" s="202"/>
      <c r="W102" s="202"/>
      <c r="X102" s="202"/>
      <c r="Y102" s="202"/>
      <c r="Z102" s="202"/>
      <c r="AA102" s="202"/>
      <c r="AB102" s="202"/>
      <c r="AC102" s="202"/>
      <c r="AD102" s="202"/>
      <c r="AE102" s="202"/>
      <c r="AF102" s="202"/>
      <c r="AG102" s="202"/>
      <c r="AH102" s="202"/>
      <c r="AI102" s="202"/>
      <c r="AJ102" s="202"/>
      <c r="AK102" s="202"/>
      <c r="AL102" s="202"/>
      <c r="AM102" s="202"/>
      <c r="AN102" s="202"/>
      <c r="AO102" s="202"/>
      <c r="AP102" s="202"/>
      <c r="AQ102" s="202"/>
      <c r="AR102" s="202"/>
      <c r="AS102" s="202"/>
      <c r="AT102" s="202"/>
      <c r="AU102" s="202"/>
      <c r="AV102" s="202"/>
      <c r="AW102" s="202"/>
      <c r="AX102" s="202"/>
      <c r="AY102" s="202"/>
      <c r="BB102" s="97"/>
    </row>
    <row r="103" spans="3:54" ht="15" customHeight="1" outlineLevel="1">
      <c r="C103" s="85"/>
      <c r="D103" s="86"/>
      <c r="F103" s="206"/>
      <c r="G103" s="206"/>
      <c r="H103" s="206"/>
      <c r="I103" s="206"/>
      <c r="J103" s="206"/>
      <c r="K103" s="206"/>
      <c r="L103" s="206"/>
      <c r="M103" s="206"/>
      <c r="N103" s="201"/>
      <c r="O103" s="202"/>
      <c r="P103" s="202"/>
      <c r="Q103" s="202"/>
      <c r="R103" s="202"/>
      <c r="S103" s="202"/>
      <c r="T103" s="202"/>
      <c r="U103" s="202"/>
      <c r="V103" s="202"/>
      <c r="W103" s="202"/>
      <c r="X103" s="202"/>
      <c r="Y103" s="202"/>
      <c r="Z103" s="202"/>
      <c r="AA103" s="202"/>
      <c r="AB103" s="202"/>
      <c r="AC103" s="202"/>
      <c r="AD103" s="202"/>
      <c r="AE103" s="202"/>
      <c r="AF103" s="202"/>
      <c r="AG103" s="202"/>
      <c r="AH103" s="202"/>
      <c r="AI103" s="202"/>
      <c r="AJ103" s="202"/>
      <c r="AK103" s="202"/>
      <c r="AL103" s="202"/>
      <c r="AM103" s="202"/>
      <c r="AN103" s="202"/>
      <c r="AO103" s="202"/>
      <c r="AP103" s="202"/>
      <c r="AQ103" s="202"/>
      <c r="AR103" s="202"/>
      <c r="AS103" s="202"/>
      <c r="AT103" s="202"/>
      <c r="AU103" s="202"/>
      <c r="AV103" s="202"/>
      <c r="AW103" s="202"/>
      <c r="AX103" s="202"/>
      <c r="AY103" s="202"/>
      <c r="BB103" s="97"/>
    </row>
    <row r="104" spans="3:54" ht="15" customHeight="1" outlineLevel="1">
      <c r="C104" s="85"/>
      <c r="D104" s="86"/>
      <c r="F104" s="206"/>
      <c r="G104" s="206"/>
      <c r="H104" s="206"/>
      <c r="I104" s="206"/>
      <c r="J104" s="206"/>
      <c r="K104" s="206"/>
      <c r="L104" s="206"/>
      <c r="M104" s="206"/>
      <c r="N104" s="201"/>
      <c r="O104" s="202"/>
      <c r="P104" s="202"/>
      <c r="Q104" s="202"/>
      <c r="R104" s="202"/>
      <c r="S104" s="202"/>
      <c r="T104" s="202"/>
      <c r="U104" s="202"/>
      <c r="V104" s="202"/>
      <c r="W104" s="202"/>
      <c r="X104" s="202"/>
      <c r="Y104" s="202"/>
      <c r="Z104" s="202"/>
      <c r="AA104" s="202"/>
      <c r="AB104" s="202"/>
      <c r="AC104" s="202"/>
      <c r="AD104" s="202"/>
      <c r="AE104" s="202"/>
      <c r="AF104" s="202"/>
      <c r="AG104" s="202"/>
      <c r="AH104" s="202"/>
      <c r="AI104" s="202"/>
      <c r="AJ104" s="202"/>
      <c r="AK104" s="202"/>
      <c r="AL104" s="202"/>
      <c r="AM104" s="202"/>
      <c r="AN104" s="202"/>
      <c r="AO104" s="202"/>
      <c r="AP104" s="202"/>
      <c r="AQ104" s="202"/>
      <c r="AR104" s="202"/>
      <c r="AS104" s="202"/>
      <c r="AT104" s="202"/>
      <c r="AU104" s="202"/>
      <c r="AV104" s="202"/>
      <c r="AW104" s="202"/>
      <c r="AX104" s="202"/>
      <c r="AY104" s="202"/>
      <c r="BB104" s="97"/>
    </row>
    <row r="105" spans="3:54" ht="15" customHeight="1" outlineLevel="1">
      <c r="C105" s="85"/>
      <c r="D105" s="86"/>
      <c r="F105" s="206"/>
      <c r="G105" s="206"/>
      <c r="H105" s="206"/>
      <c r="I105" s="206"/>
      <c r="J105" s="206"/>
      <c r="K105" s="206"/>
      <c r="L105" s="206"/>
      <c r="M105" s="206"/>
      <c r="N105" s="201"/>
      <c r="O105" s="202"/>
      <c r="P105" s="202"/>
      <c r="Q105" s="202"/>
      <c r="R105" s="202"/>
      <c r="S105" s="202"/>
      <c r="T105" s="202"/>
      <c r="U105" s="202"/>
      <c r="V105" s="202"/>
      <c r="W105" s="202"/>
      <c r="X105" s="202"/>
      <c r="Y105" s="202"/>
      <c r="Z105" s="202"/>
      <c r="AA105" s="202"/>
      <c r="AB105" s="202"/>
      <c r="AC105" s="202"/>
      <c r="AD105" s="202"/>
      <c r="AE105" s="202"/>
      <c r="AF105" s="202"/>
      <c r="AG105" s="202"/>
      <c r="AH105" s="202"/>
      <c r="AI105" s="202"/>
      <c r="AJ105" s="202"/>
      <c r="AK105" s="202"/>
      <c r="AL105" s="202"/>
      <c r="AM105" s="202"/>
      <c r="AN105" s="202"/>
      <c r="AO105" s="202"/>
      <c r="AP105" s="202"/>
      <c r="AQ105" s="202"/>
      <c r="AR105" s="202"/>
      <c r="AS105" s="202"/>
      <c r="AT105" s="202"/>
      <c r="AU105" s="202"/>
      <c r="AV105" s="202"/>
      <c r="AW105" s="202"/>
      <c r="AX105" s="202"/>
      <c r="AY105" s="202"/>
      <c r="BB105" s="97"/>
    </row>
    <row r="106" spans="3:54" ht="15" customHeight="1" outlineLevel="1">
      <c r="C106" s="85"/>
      <c r="D106" s="86"/>
      <c r="F106" s="206"/>
      <c r="G106" s="206"/>
      <c r="H106" s="206"/>
      <c r="I106" s="206"/>
      <c r="J106" s="206"/>
      <c r="K106" s="206"/>
      <c r="L106" s="206"/>
      <c r="M106" s="206"/>
      <c r="N106" s="201"/>
      <c r="O106" s="202"/>
      <c r="P106" s="202"/>
      <c r="Q106" s="202"/>
      <c r="R106" s="202"/>
      <c r="S106" s="202"/>
      <c r="T106" s="202"/>
      <c r="U106" s="202"/>
      <c r="V106" s="202"/>
      <c r="W106" s="202"/>
      <c r="X106" s="202"/>
      <c r="Y106" s="202"/>
      <c r="Z106" s="202"/>
      <c r="AA106" s="202"/>
      <c r="AB106" s="202"/>
      <c r="AC106" s="202"/>
      <c r="AD106" s="202"/>
      <c r="AE106" s="202"/>
      <c r="AF106" s="202"/>
      <c r="AG106" s="202"/>
      <c r="AH106" s="202"/>
      <c r="AI106" s="202"/>
      <c r="AJ106" s="202"/>
      <c r="AK106" s="202"/>
      <c r="AL106" s="202"/>
      <c r="AM106" s="202"/>
      <c r="AN106" s="202"/>
      <c r="AO106" s="202"/>
      <c r="AP106" s="202"/>
      <c r="AQ106" s="202"/>
      <c r="AR106" s="202"/>
      <c r="AS106" s="202"/>
      <c r="AT106" s="202"/>
      <c r="AU106" s="202"/>
      <c r="AV106" s="202"/>
      <c r="AW106" s="202"/>
      <c r="AX106" s="202"/>
      <c r="AY106" s="202"/>
      <c r="BB106" s="97"/>
    </row>
    <row r="107" spans="3:54" ht="15" customHeight="1" outlineLevel="1">
      <c r="C107" s="85"/>
      <c r="D107" s="86"/>
      <c r="F107" s="206"/>
      <c r="G107" s="206"/>
      <c r="H107" s="206"/>
      <c r="I107" s="206"/>
      <c r="J107" s="206"/>
      <c r="K107" s="206"/>
      <c r="L107" s="206"/>
      <c r="M107" s="206"/>
      <c r="N107" s="201"/>
      <c r="O107" s="202"/>
      <c r="P107" s="202"/>
      <c r="Q107" s="202"/>
      <c r="R107" s="202"/>
      <c r="S107" s="202"/>
      <c r="T107" s="202"/>
      <c r="U107" s="202"/>
      <c r="V107" s="202"/>
      <c r="W107" s="202"/>
      <c r="X107" s="202"/>
      <c r="Y107" s="202"/>
      <c r="Z107" s="202"/>
      <c r="AA107" s="202"/>
      <c r="AB107" s="202"/>
      <c r="AC107" s="202"/>
      <c r="AD107" s="202"/>
      <c r="AE107" s="202"/>
      <c r="AF107" s="202"/>
      <c r="AG107" s="202"/>
      <c r="AH107" s="202"/>
      <c r="AI107" s="202"/>
      <c r="AJ107" s="202"/>
      <c r="AK107" s="202"/>
      <c r="AL107" s="202"/>
      <c r="AM107" s="202"/>
      <c r="AN107" s="202"/>
      <c r="AO107" s="202"/>
      <c r="AP107" s="202"/>
      <c r="AQ107" s="202"/>
      <c r="AR107" s="202"/>
      <c r="AS107" s="202"/>
      <c r="AT107" s="202"/>
      <c r="AU107" s="202"/>
      <c r="AV107" s="202"/>
      <c r="AW107" s="202"/>
      <c r="AX107" s="202"/>
      <c r="AY107" s="202"/>
      <c r="BB107" s="97"/>
    </row>
    <row r="108" spans="3:54" ht="15" customHeight="1" outlineLevel="1">
      <c r="C108" s="85"/>
      <c r="D108" s="86"/>
      <c r="F108" s="206"/>
      <c r="G108" s="206"/>
      <c r="H108" s="206"/>
      <c r="I108" s="206"/>
      <c r="J108" s="206"/>
      <c r="K108" s="206"/>
      <c r="L108" s="206"/>
      <c r="M108" s="206"/>
      <c r="N108" s="201"/>
      <c r="O108" s="202"/>
      <c r="P108" s="202"/>
      <c r="Q108" s="202"/>
      <c r="R108" s="202"/>
      <c r="S108" s="202"/>
      <c r="T108" s="202"/>
      <c r="U108" s="202"/>
      <c r="V108" s="202"/>
      <c r="W108" s="202"/>
      <c r="X108" s="202"/>
      <c r="Y108" s="202"/>
      <c r="Z108" s="202"/>
      <c r="AA108" s="202"/>
      <c r="AB108" s="202"/>
      <c r="AC108" s="202"/>
      <c r="AD108" s="202"/>
      <c r="AE108" s="202"/>
      <c r="AF108" s="202"/>
      <c r="AG108" s="202"/>
      <c r="AH108" s="202"/>
      <c r="AI108" s="202"/>
      <c r="AJ108" s="202"/>
      <c r="AK108" s="202"/>
      <c r="AL108" s="202"/>
      <c r="AM108" s="202"/>
      <c r="AN108" s="202"/>
      <c r="AO108" s="202"/>
      <c r="AP108" s="202"/>
      <c r="AQ108" s="202"/>
      <c r="AR108" s="202"/>
      <c r="AS108" s="202"/>
      <c r="AT108" s="202"/>
      <c r="AU108" s="202"/>
      <c r="AV108" s="202"/>
      <c r="AW108" s="202"/>
      <c r="AX108" s="202"/>
      <c r="AY108" s="202"/>
      <c r="BB108" s="97"/>
    </row>
    <row r="109" spans="3:54" ht="15" customHeight="1" outlineLevel="1">
      <c r="C109" s="85"/>
      <c r="D109" s="86"/>
      <c r="F109" s="206"/>
      <c r="G109" s="206"/>
      <c r="H109" s="206"/>
      <c r="I109" s="206"/>
      <c r="J109" s="206"/>
      <c r="K109" s="206"/>
      <c r="L109" s="206"/>
      <c r="M109" s="206"/>
      <c r="N109" s="202"/>
      <c r="O109" s="202"/>
      <c r="P109" s="202"/>
      <c r="Q109" s="202"/>
      <c r="R109" s="202"/>
      <c r="S109" s="202"/>
      <c r="T109" s="202"/>
      <c r="U109" s="202"/>
      <c r="V109" s="202"/>
      <c r="W109" s="202"/>
      <c r="X109" s="202"/>
      <c r="Y109" s="202"/>
      <c r="Z109" s="202"/>
      <c r="AA109" s="202"/>
      <c r="AB109" s="202"/>
      <c r="AC109" s="202"/>
      <c r="AD109" s="202"/>
      <c r="AE109" s="202"/>
      <c r="AF109" s="202"/>
      <c r="AG109" s="202"/>
      <c r="AH109" s="202"/>
      <c r="AI109" s="202"/>
      <c r="AJ109" s="202"/>
      <c r="AK109" s="202"/>
      <c r="AL109" s="202"/>
      <c r="AM109" s="202"/>
      <c r="AN109" s="202"/>
      <c r="AO109" s="202"/>
      <c r="AP109" s="202"/>
      <c r="AQ109" s="202"/>
      <c r="AR109" s="202"/>
      <c r="AS109" s="202"/>
      <c r="AT109" s="202"/>
      <c r="AU109" s="202"/>
      <c r="AV109" s="202"/>
      <c r="AW109" s="202"/>
      <c r="AX109" s="202"/>
      <c r="AY109" s="202"/>
      <c r="BB109" s="97"/>
    </row>
    <row r="110" spans="3:54" ht="15" customHeight="1" outlineLevel="1">
      <c r="C110" s="85"/>
      <c r="D110" s="86"/>
      <c r="F110" s="206"/>
      <c r="G110" s="206"/>
      <c r="H110" s="206"/>
      <c r="I110" s="206"/>
      <c r="J110" s="206"/>
      <c r="K110" s="206"/>
      <c r="L110" s="206"/>
      <c r="M110" s="206"/>
      <c r="N110" s="202"/>
      <c r="O110" s="202"/>
      <c r="P110" s="202"/>
      <c r="Q110" s="202"/>
      <c r="R110" s="202"/>
      <c r="S110" s="202"/>
      <c r="T110" s="202"/>
      <c r="U110" s="202"/>
      <c r="V110" s="202"/>
      <c r="W110" s="202"/>
      <c r="X110" s="202"/>
      <c r="Y110" s="202"/>
      <c r="Z110" s="202"/>
      <c r="AA110" s="202"/>
      <c r="AB110" s="202"/>
      <c r="AC110" s="202"/>
      <c r="AD110" s="202"/>
      <c r="AE110" s="202"/>
      <c r="AF110" s="202"/>
      <c r="AG110" s="202"/>
      <c r="AH110" s="202"/>
      <c r="AI110" s="202"/>
      <c r="AJ110" s="202"/>
      <c r="AK110" s="202"/>
      <c r="AL110" s="202"/>
      <c r="AM110" s="202"/>
      <c r="AN110" s="202"/>
      <c r="AO110" s="202"/>
      <c r="AP110" s="202"/>
      <c r="AQ110" s="202"/>
      <c r="AR110" s="202"/>
      <c r="AS110" s="202"/>
      <c r="AT110" s="202"/>
      <c r="AU110" s="202"/>
      <c r="AV110" s="202"/>
      <c r="AW110" s="202"/>
      <c r="AX110" s="202"/>
      <c r="AY110" s="202"/>
      <c r="BB110" s="97"/>
    </row>
    <row r="111" spans="3:54" ht="15" customHeight="1" outlineLevel="1">
      <c r="C111" s="85"/>
      <c r="D111" s="86"/>
      <c r="F111" s="206" t="s">
        <v>98</v>
      </c>
      <c r="G111" s="206"/>
      <c r="H111" s="206"/>
      <c r="I111" s="206"/>
      <c r="J111" s="206"/>
      <c r="K111" s="206"/>
      <c r="L111" s="206"/>
      <c r="M111" s="206"/>
      <c r="N111" s="216" t="s">
        <v>120</v>
      </c>
      <c r="O111" s="217"/>
      <c r="P111" s="217"/>
      <c r="Q111" s="217"/>
      <c r="R111" s="217"/>
      <c r="S111" s="217"/>
      <c r="T111" s="217"/>
      <c r="U111" s="217"/>
      <c r="V111" s="217"/>
      <c r="W111" s="217"/>
      <c r="X111" s="217"/>
      <c r="Y111" s="217"/>
      <c r="Z111" s="217"/>
      <c r="AA111" s="217"/>
      <c r="AB111" s="217"/>
      <c r="AC111" s="217"/>
      <c r="AD111" s="217"/>
      <c r="AE111" s="217"/>
      <c r="AF111" s="217"/>
      <c r="AG111" s="217"/>
      <c r="AH111" s="217"/>
      <c r="AI111" s="217"/>
      <c r="AJ111" s="217"/>
      <c r="AK111" s="217"/>
      <c r="AL111" s="217"/>
      <c r="AM111" s="217"/>
      <c r="AN111" s="217"/>
      <c r="AO111" s="217"/>
      <c r="AP111" s="217"/>
      <c r="AQ111" s="217"/>
      <c r="AR111" s="217"/>
      <c r="AS111" s="217"/>
      <c r="AT111" s="217"/>
      <c r="AU111" s="217"/>
      <c r="AV111" s="217"/>
      <c r="AW111" s="217"/>
      <c r="AX111" s="217"/>
      <c r="AY111" s="218"/>
      <c r="BB111" s="97"/>
    </row>
    <row r="112" spans="3:54" ht="15" customHeight="1" outlineLevel="1">
      <c r="C112" s="85"/>
      <c r="D112" s="86"/>
      <c r="F112" s="206"/>
      <c r="G112" s="206"/>
      <c r="H112" s="206"/>
      <c r="I112" s="206"/>
      <c r="J112" s="206"/>
      <c r="K112" s="206"/>
      <c r="L112" s="206"/>
      <c r="M112" s="206"/>
      <c r="N112" s="219"/>
      <c r="O112" s="220"/>
      <c r="P112" s="220"/>
      <c r="Q112" s="220"/>
      <c r="R112" s="220"/>
      <c r="S112" s="220"/>
      <c r="T112" s="220"/>
      <c r="U112" s="220"/>
      <c r="V112" s="220"/>
      <c r="W112" s="220"/>
      <c r="X112" s="220"/>
      <c r="Y112" s="220"/>
      <c r="Z112" s="220"/>
      <c r="AA112" s="220"/>
      <c r="AB112" s="220"/>
      <c r="AC112" s="220"/>
      <c r="AD112" s="220"/>
      <c r="AE112" s="220"/>
      <c r="AF112" s="220"/>
      <c r="AG112" s="220"/>
      <c r="AH112" s="220"/>
      <c r="AI112" s="220"/>
      <c r="AJ112" s="220"/>
      <c r="AK112" s="220"/>
      <c r="AL112" s="220"/>
      <c r="AM112" s="220"/>
      <c r="AN112" s="220"/>
      <c r="AO112" s="220"/>
      <c r="AP112" s="220"/>
      <c r="AQ112" s="220"/>
      <c r="AR112" s="220"/>
      <c r="AS112" s="220"/>
      <c r="AT112" s="220"/>
      <c r="AU112" s="220"/>
      <c r="AV112" s="220"/>
      <c r="AW112" s="220"/>
      <c r="AX112" s="220"/>
      <c r="AY112" s="221"/>
      <c r="BB112" s="97"/>
    </row>
    <row r="113" spans="3:54" ht="15" customHeight="1" outlineLevel="1">
      <c r="C113" s="85"/>
      <c r="D113" s="86"/>
      <c r="F113" s="205" t="s">
        <v>100</v>
      </c>
      <c r="G113" s="205"/>
      <c r="H113" s="205"/>
      <c r="I113" s="205"/>
      <c r="J113" s="205"/>
      <c r="K113" s="205"/>
      <c r="L113" s="205"/>
      <c r="M113" s="205"/>
      <c r="N113" s="222" t="s">
        <v>107</v>
      </c>
      <c r="O113" s="223"/>
      <c r="P113" s="223"/>
      <c r="Q113" s="223"/>
      <c r="R113" s="223"/>
      <c r="S113" s="223"/>
      <c r="T113" s="223"/>
      <c r="U113" s="223"/>
      <c r="V113" s="223"/>
      <c r="W113" s="223"/>
      <c r="X113" s="223"/>
      <c r="Y113" s="223"/>
      <c r="Z113" s="223"/>
      <c r="AA113" s="223"/>
      <c r="AB113" s="223"/>
      <c r="AC113" s="223"/>
      <c r="AD113" s="223"/>
      <c r="AE113" s="223"/>
      <c r="AF113" s="223"/>
      <c r="AG113" s="223"/>
      <c r="AH113" s="223"/>
      <c r="AI113" s="223"/>
      <c r="AJ113" s="223"/>
      <c r="AK113" s="223"/>
      <c r="AL113" s="223"/>
      <c r="AM113" s="223"/>
      <c r="AN113" s="223"/>
      <c r="AO113" s="223"/>
      <c r="AP113" s="223"/>
      <c r="AQ113" s="223"/>
      <c r="AR113" s="223"/>
      <c r="AS113" s="223"/>
      <c r="AT113" s="223"/>
      <c r="AU113" s="223"/>
      <c r="AV113" s="223"/>
      <c r="AW113" s="223"/>
      <c r="AX113" s="223"/>
      <c r="AY113" s="224"/>
      <c r="BB113" s="97"/>
    </row>
    <row r="114" spans="3:54" ht="15" customHeight="1" outlineLevel="1">
      <c r="C114" s="85"/>
      <c r="D114" s="86"/>
      <c r="F114" s="205"/>
      <c r="G114" s="205"/>
      <c r="H114" s="205"/>
      <c r="I114" s="205"/>
      <c r="J114" s="205"/>
      <c r="K114" s="205"/>
      <c r="L114" s="205"/>
      <c r="M114" s="205"/>
      <c r="N114" s="225"/>
      <c r="O114" s="226"/>
      <c r="P114" s="226"/>
      <c r="Q114" s="226"/>
      <c r="R114" s="226"/>
      <c r="S114" s="226"/>
      <c r="T114" s="226"/>
      <c r="U114" s="226"/>
      <c r="V114" s="226"/>
      <c r="W114" s="226"/>
      <c r="X114" s="226"/>
      <c r="Y114" s="226"/>
      <c r="Z114" s="226"/>
      <c r="AA114" s="226"/>
      <c r="AB114" s="226"/>
      <c r="AC114" s="226"/>
      <c r="AD114" s="226"/>
      <c r="AE114" s="226"/>
      <c r="AF114" s="226"/>
      <c r="AG114" s="226"/>
      <c r="AH114" s="226"/>
      <c r="AI114" s="226"/>
      <c r="AJ114" s="226"/>
      <c r="AK114" s="226"/>
      <c r="AL114" s="226"/>
      <c r="AM114" s="226"/>
      <c r="AN114" s="226"/>
      <c r="AO114" s="226"/>
      <c r="AP114" s="226"/>
      <c r="AQ114" s="226"/>
      <c r="AR114" s="226"/>
      <c r="AS114" s="226"/>
      <c r="AT114" s="226"/>
      <c r="AU114" s="226"/>
      <c r="AV114" s="226"/>
      <c r="AW114" s="226"/>
      <c r="AX114" s="226"/>
      <c r="AY114" s="227"/>
      <c r="BB114" s="97"/>
    </row>
    <row r="115" spans="3:54" ht="15" customHeight="1" outlineLevel="1">
      <c r="C115" s="85"/>
      <c r="D115" s="86"/>
      <c r="F115" s="98"/>
      <c r="G115" s="98"/>
      <c r="H115" s="98"/>
      <c r="I115" s="98"/>
      <c r="J115" s="98"/>
      <c r="K115" s="98"/>
      <c r="L115" s="98"/>
      <c r="M115" s="98"/>
      <c r="N115" s="99"/>
      <c r="O115" s="99"/>
      <c r="P115" s="99"/>
      <c r="Q115" s="99"/>
      <c r="R115" s="99"/>
      <c r="S115" s="99"/>
      <c r="T115" s="99"/>
      <c r="U115" s="99"/>
      <c r="V115" s="99"/>
      <c r="W115" s="99"/>
      <c r="X115" s="99"/>
      <c r="Y115" s="99"/>
      <c r="Z115" s="99"/>
      <c r="AA115" s="99"/>
      <c r="AB115" s="99"/>
      <c r="AC115" s="99"/>
      <c r="AD115" s="99"/>
      <c r="AE115" s="99"/>
      <c r="AF115" s="99"/>
      <c r="AG115" s="99"/>
      <c r="AH115" s="99"/>
      <c r="AI115" s="99"/>
      <c r="AJ115" s="99"/>
      <c r="AK115" s="99"/>
      <c r="AL115" s="99"/>
      <c r="AM115" s="99"/>
      <c r="AN115" s="99"/>
      <c r="AO115" s="99"/>
      <c r="AP115" s="99"/>
      <c r="AQ115" s="99"/>
      <c r="AR115" s="99"/>
      <c r="AS115" s="99"/>
      <c r="AT115" s="99"/>
      <c r="AU115" s="99"/>
      <c r="AV115" s="99"/>
      <c r="AW115" s="99"/>
      <c r="AX115" s="99"/>
      <c r="AY115" s="99"/>
      <c r="BB115" s="97"/>
    </row>
    <row r="116" spans="3:54" ht="15" customHeight="1" collapsed="1">
      <c r="C116" s="85"/>
      <c r="D116" s="88"/>
      <c r="BB116" s="97"/>
    </row>
    <row r="117" spans="3:54" ht="15" hidden="1" customHeight="1" outlineLevel="1">
      <c r="C117" s="85"/>
      <c r="D117" s="88"/>
      <c r="BB117" s="97"/>
    </row>
    <row r="118" spans="3:54" ht="15" hidden="1" customHeight="1" outlineLevel="1">
      <c r="C118" s="85"/>
      <c r="D118" s="86"/>
      <c r="F118" s="69" t="s">
        <v>121</v>
      </c>
      <c r="BB118" s="97"/>
    </row>
    <row r="119" spans="3:54" ht="15" hidden="1" customHeight="1" outlineLevel="1">
      <c r="C119" s="85"/>
      <c r="D119" s="86"/>
      <c r="F119" s="69" t="s">
        <v>122</v>
      </c>
      <c r="BB119" s="97"/>
    </row>
    <row r="120" spans="3:54" ht="15" hidden="1" customHeight="1" outlineLevel="1">
      <c r="C120" s="85"/>
      <c r="D120" s="86"/>
      <c r="F120" s="205" t="s">
        <v>94</v>
      </c>
      <c r="G120" s="205"/>
      <c r="H120" s="205"/>
      <c r="I120" s="205"/>
      <c r="J120" s="205"/>
      <c r="K120" s="205"/>
      <c r="L120" s="205"/>
      <c r="M120" s="205"/>
      <c r="N120" s="207" t="s">
        <v>123</v>
      </c>
      <c r="O120" s="208"/>
      <c r="P120" s="208"/>
      <c r="Q120" s="208"/>
      <c r="R120" s="208"/>
      <c r="S120" s="208"/>
      <c r="T120" s="208"/>
      <c r="U120" s="208"/>
      <c r="V120" s="208"/>
      <c r="W120" s="208"/>
      <c r="X120" s="208"/>
      <c r="Y120" s="208"/>
      <c r="Z120" s="208"/>
      <c r="AA120" s="208"/>
      <c r="AB120" s="208"/>
      <c r="AC120" s="208"/>
      <c r="AD120" s="208"/>
      <c r="AE120" s="208"/>
      <c r="AF120" s="208"/>
      <c r="AG120" s="208"/>
      <c r="AH120" s="208"/>
      <c r="AI120" s="208"/>
      <c r="AJ120" s="208"/>
      <c r="AK120" s="208"/>
      <c r="AL120" s="208"/>
      <c r="AM120" s="208"/>
      <c r="AN120" s="208"/>
      <c r="AO120" s="208"/>
      <c r="AP120" s="208"/>
      <c r="AQ120" s="208"/>
      <c r="AR120" s="208"/>
      <c r="AS120" s="208"/>
      <c r="AT120" s="208"/>
      <c r="AU120" s="208"/>
      <c r="AV120" s="208"/>
      <c r="AW120" s="208"/>
      <c r="AX120" s="208"/>
      <c r="AY120" s="209"/>
      <c r="BB120" s="97"/>
    </row>
    <row r="121" spans="3:54" ht="15" hidden="1" customHeight="1" outlineLevel="1">
      <c r="C121" s="85"/>
      <c r="D121" s="86"/>
      <c r="F121" s="205"/>
      <c r="G121" s="205"/>
      <c r="H121" s="205"/>
      <c r="I121" s="205"/>
      <c r="J121" s="205"/>
      <c r="K121" s="205"/>
      <c r="L121" s="205"/>
      <c r="M121" s="205"/>
      <c r="N121" s="210"/>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1"/>
      <c r="AV121" s="211"/>
      <c r="AW121" s="211"/>
      <c r="AX121" s="211"/>
      <c r="AY121" s="212"/>
      <c r="BB121" s="97"/>
    </row>
    <row r="122" spans="3:54" ht="15" hidden="1" customHeight="1" outlineLevel="1">
      <c r="C122" s="85"/>
      <c r="D122" s="86"/>
      <c r="F122" s="205"/>
      <c r="G122" s="205"/>
      <c r="H122" s="205"/>
      <c r="I122" s="205"/>
      <c r="J122" s="205"/>
      <c r="K122" s="205"/>
      <c r="L122" s="205"/>
      <c r="M122" s="205"/>
      <c r="N122" s="210"/>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1"/>
      <c r="AV122" s="211"/>
      <c r="AW122" s="211"/>
      <c r="AX122" s="211"/>
      <c r="AY122" s="212"/>
      <c r="BB122" s="97"/>
    </row>
    <row r="123" spans="3:54" ht="15" hidden="1" customHeight="1" outlineLevel="1">
      <c r="C123" s="85"/>
      <c r="D123" s="86"/>
      <c r="F123" s="205"/>
      <c r="G123" s="205"/>
      <c r="H123" s="205"/>
      <c r="I123" s="205"/>
      <c r="J123" s="205"/>
      <c r="K123" s="205"/>
      <c r="L123" s="205"/>
      <c r="M123" s="205"/>
      <c r="N123" s="213"/>
      <c r="O123" s="214"/>
      <c r="P123" s="214"/>
      <c r="Q123" s="214"/>
      <c r="R123" s="214"/>
      <c r="S123" s="214"/>
      <c r="T123" s="214"/>
      <c r="U123" s="214"/>
      <c r="V123" s="214"/>
      <c r="W123" s="214"/>
      <c r="X123" s="214"/>
      <c r="Y123" s="214"/>
      <c r="Z123" s="214"/>
      <c r="AA123" s="214"/>
      <c r="AB123" s="214"/>
      <c r="AC123" s="214"/>
      <c r="AD123" s="214"/>
      <c r="AE123" s="214"/>
      <c r="AF123" s="214"/>
      <c r="AG123" s="214"/>
      <c r="AH123" s="214"/>
      <c r="AI123" s="214"/>
      <c r="AJ123" s="214"/>
      <c r="AK123" s="214"/>
      <c r="AL123" s="214"/>
      <c r="AM123" s="214"/>
      <c r="AN123" s="214"/>
      <c r="AO123" s="214"/>
      <c r="AP123" s="214"/>
      <c r="AQ123" s="214"/>
      <c r="AR123" s="214"/>
      <c r="AS123" s="214"/>
      <c r="AT123" s="214"/>
      <c r="AU123" s="214"/>
      <c r="AV123" s="214"/>
      <c r="AW123" s="214"/>
      <c r="AX123" s="214"/>
      <c r="AY123" s="215"/>
      <c r="BB123" s="97"/>
    </row>
    <row r="124" spans="3:54" ht="15.75" hidden="1" customHeight="1" outlineLevel="1">
      <c r="C124" s="85"/>
      <c r="D124" s="86"/>
      <c r="F124" s="234" t="s">
        <v>96</v>
      </c>
      <c r="G124" s="235"/>
      <c r="H124" s="235"/>
      <c r="I124" s="235"/>
      <c r="J124" s="235"/>
      <c r="K124" s="235"/>
      <c r="L124" s="235"/>
      <c r="M124" s="236"/>
      <c r="N124" s="222" t="s">
        <v>124</v>
      </c>
      <c r="O124" s="223"/>
      <c r="P124" s="223"/>
      <c r="Q124" s="223"/>
      <c r="R124" s="223"/>
      <c r="S124" s="223"/>
      <c r="T124" s="223"/>
      <c r="U124" s="223"/>
      <c r="V124" s="223"/>
      <c r="W124" s="223"/>
      <c r="X124" s="223"/>
      <c r="Y124" s="223"/>
      <c r="Z124" s="223"/>
      <c r="AA124" s="223"/>
      <c r="AB124" s="223"/>
      <c r="AC124" s="223"/>
      <c r="AD124" s="223"/>
      <c r="AE124" s="223"/>
      <c r="AF124" s="223"/>
      <c r="AG124" s="223"/>
      <c r="AH124" s="223"/>
      <c r="AI124" s="223"/>
      <c r="AJ124" s="223"/>
      <c r="AK124" s="223"/>
      <c r="AL124" s="223"/>
      <c r="AM124" s="223"/>
      <c r="AN124" s="223"/>
      <c r="AO124" s="223"/>
      <c r="AP124" s="223"/>
      <c r="AQ124" s="223"/>
      <c r="AR124" s="223"/>
      <c r="AS124" s="223"/>
      <c r="AT124" s="223"/>
      <c r="AU124" s="223"/>
      <c r="AV124" s="223"/>
      <c r="AW124" s="223"/>
      <c r="AX124" s="223"/>
      <c r="AY124" s="224"/>
      <c r="BB124" s="97"/>
    </row>
    <row r="125" spans="3:54" ht="15" hidden="1" customHeight="1" outlineLevel="1">
      <c r="C125" s="85"/>
      <c r="D125" s="86"/>
      <c r="F125" s="237"/>
      <c r="G125" s="238"/>
      <c r="H125" s="238"/>
      <c r="I125" s="238"/>
      <c r="J125" s="238"/>
      <c r="K125" s="238"/>
      <c r="L125" s="238"/>
      <c r="M125" s="239"/>
      <c r="N125" s="231"/>
      <c r="O125" s="232"/>
      <c r="P125" s="232"/>
      <c r="Q125" s="232"/>
      <c r="R125" s="232"/>
      <c r="S125" s="232"/>
      <c r="T125" s="232"/>
      <c r="U125" s="232"/>
      <c r="V125" s="232"/>
      <c r="W125" s="232"/>
      <c r="X125" s="232"/>
      <c r="Y125" s="232"/>
      <c r="Z125" s="232"/>
      <c r="AA125" s="232"/>
      <c r="AB125" s="232"/>
      <c r="AC125" s="232"/>
      <c r="AD125" s="232"/>
      <c r="AE125" s="232"/>
      <c r="AF125" s="232"/>
      <c r="AG125" s="232"/>
      <c r="AH125" s="232"/>
      <c r="AI125" s="232"/>
      <c r="AJ125" s="232"/>
      <c r="AK125" s="232"/>
      <c r="AL125" s="232"/>
      <c r="AM125" s="232"/>
      <c r="AN125" s="232"/>
      <c r="AO125" s="232"/>
      <c r="AP125" s="232"/>
      <c r="AQ125" s="232"/>
      <c r="AR125" s="232"/>
      <c r="AS125" s="232"/>
      <c r="AT125" s="232"/>
      <c r="AU125" s="232"/>
      <c r="AV125" s="232"/>
      <c r="AW125" s="232"/>
      <c r="AX125" s="232"/>
      <c r="AY125" s="233"/>
      <c r="BB125" s="97"/>
    </row>
    <row r="126" spans="3:54" ht="15" hidden="1" customHeight="1" outlineLevel="1">
      <c r="C126" s="85"/>
      <c r="D126" s="86"/>
      <c r="F126" s="240"/>
      <c r="G126" s="241"/>
      <c r="H126" s="241"/>
      <c r="I126" s="241"/>
      <c r="J126" s="241"/>
      <c r="K126" s="241"/>
      <c r="L126" s="241"/>
      <c r="M126" s="242"/>
      <c r="N126" s="225"/>
      <c r="O126" s="226"/>
      <c r="P126" s="226"/>
      <c r="Q126" s="226"/>
      <c r="R126" s="226"/>
      <c r="S126" s="226"/>
      <c r="T126" s="226"/>
      <c r="U126" s="226"/>
      <c r="V126" s="226"/>
      <c r="W126" s="226"/>
      <c r="X126" s="226"/>
      <c r="Y126" s="226"/>
      <c r="Z126" s="226"/>
      <c r="AA126" s="226"/>
      <c r="AB126" s="226"/>
      <c r="AC126" s="226"/>
      <c r="AD126" s="226"/>
      <c r="AE126" s="226"/>
      <c r="AF126" s="226"/>
      <c r="AG126" s="226"/>
      <c r="AH126" s="226"/>
      <c r="AI126" s="226"/>
      <c r="AJ126" s="226"/>
      <c r="AK126" s="226"/>
      <c r="AL126" s="226"/>
      <c r="AM126" s="226"/>
      <c r="AN126" s="226"/>
      <c r="AO126" s="226"/>
      <c r="AP126" s="226"/>
      <c r="AQ126" s="226"/>
      <c r="AR126" s="226"/>
      <c r="AS126" s="226"/>
      <c r="AT126" s="226"/>
      <c r="AU126" s="226"/>
      <c r="AV126" s="226"/>
      <c r="AW126" s="226"/>
      <c r="AX126" s="226"/>
      <c r="AY126" s="227"/>
      <c r="BB126" s="97"/>
    </row>
    <row r="127" spans="3:54" ht="15" hidden="1" customHeight="1" outlineLevel="1">
      <c r="C127" s="85"/>
      <c r="D127" s="86"/>
      <c r="F127" s="206" t="s">
        <v>98</v>
      </c>
      <c r="G127" s="206"/>
      <c r="H127" s="206"/>
      <c r="I127" s="206"/>
      <c r="J127" s="206"/>
      <c r="K127" s="206"/>
      <c r="L127" s="206"/>
      <c r="M127" s="206"/>
      <c r="N127" s="216" t="s">
        <v>125</v>
      </c>
      <c r="O127" s="217"/>
      <c r="P127" s="217"/>
      <c r="Q127" s="217"/>
      <c r="R127" s="217"/>
      <c r="S127" s="217"/>
      <c r="T127" s="217"/>
      <c r="U127" s="217"/>
      <c r="V127" s="217"/>
      <c r="W127" s="217"/>
      <c r="X127" s="217"/>
      <c r="Y127" s="217"/>
      <c r="Z127" s="217"/>
      <c r="AA127" s="217"/>
      <c r="AB127" s="217"/>
      <c r="AC127" s="217"/>
      <c r="AD127" s="217"/>
      <c r="AE127" s="217"/>
      <c r="AF127" s="217"/>
      <c r="AG127" s="217"/>
      <c r="AH127" s="217"/>
      <c r="AI127" s="217"/>
      <c r="AJ127" s="217"/>
      <c r="AK127" s="217"/>
      <c r="AL127" s="217"/>
      <c r="AM127" s="217"/>
      <c r="AN127" s="217"/>
      <c r="AO127" s="217"/>
      <c r="AP127" s="217"/>
      <c r="AQ127" s="217"/>
      <c r="AR127" s="217"/>
      <c r="AS127" s="217"/>
      <c r="AT127" s="217"/>
      <c r="AU127" s="217"/>
      <c r="AV127" s="217"/>
      <c r="AW127" s="217"/>
      <c r="AX127" s="217"/>
      <c r="AY127" s="218"/>
      <c r="BB127" s="97"/>
    </row>
    <row r="128" spans="3:54" ht="15" hidden="1" customHeight="1" outlineLevel="1">
      <c r="C128" s="85"/>
      <c r="D128" s="86"/>
      <c r="F128" s="206"/>
      <c r="G128" s="206"/>
      <c r="H128" s="206"/>
      <c r="I128" s="206"/>
      <c r="J128" s="206"/>
      <c r="K128" s="206"/>
      <c r="L128" s="206"/>
      <c r="M128" s="206"/>
      <c r="N128" s="228"/>
      <c r="O128" s="229"/>
      <c r="P128" s="229"/>
      <c r="Q128" s="229"/>
      <c r="R128" s="229"/>
      <c r="S128" s="229"/>
      <c r="T128" s="229"/>
      <c r="U128" s="229"/>
      <c r="V128" s="229"/>
      <c r="W128" s="229"/>
      <c r="X128" s="229"/>
      <c r="Y128" s="229"/>
      <c r="Z128" s="229"/>
      <c r="AA128" s="229"/>
      <c r="AB128" s="229"/>
      <c r="AC128" s="229"/>
      <c r="AD128" s="229"/>
      <c r="AE128" s="229"/>
      <c r="AF128" s="229"/>
      <c r="AG128" s="229"/>
      <c r="AH128" s="229"/>
      <c r="AI128" s="229"/>
      <c r="AJ128" s="229"/>
      <c r="AK128" s="229"/>
      <c r="AL128" s="229"/>
      <c r="AM128" s="229"/>
      <c r="AN128" s="229"/>
      <c r="AO128" s="229"/>
      <c r="AP128" s="229"/>
      <c r="AQ128" s="229"/>
      <c r="AR128" s="229"/>
      <c r="AS128" s="229"/>
      <c r="AT128" s="229"/>
      <c r="AU128" s="229"/>
      <c r="AV128" s="229"/>
      <c r="AW128" s="229"/>
      <c r="AX128" s="229"/>
      <c r="AY128" s="230"/>
      <c r="BB128" s="97"/>
    </row>
    <row r="129" spans="3:54" ht="15" hidden="1" customHeight="1" outlineLevel="1">
      <c r="C129" s="85"/>
      <c r="D129" s="86"/>
      <c r="F129" s="206"/>
      <c r="G129" s="206"/>
      <c r="H129" s="206"/>
      <c r="I129" s="206"/>
      <c r="J129" s="206"/>
      <c r="K129" s="206"/>
      <c r="L129" s="206"/>
      <c r="M129" s="206"/>
      <c r="N129" s="228"/>
      <c r="O129" s="229"/>
      <c r="P129" s="229"/>
      <c r="Q129" s="229"/>
      <c r="R129" s="229"/>
      <c r="S129" s="229"/>
      <c r="T129" s="229"/>
      <c r="U129" s="229"/>
      <c r="V129" s="229"/>
      <c r="W129" s="229"/>
      <c r="X129" s="229"/>
      <c r="Y129" s="229"/>
      <c r="Z129" s="229"/>
      <c r="AA129" s="229"/>
      <c r="AB129" s="229"/>
      <c r="AC129" s="229"/>
      <c r="AD129" s="229"/>
      <c r="AE129" s="229"/>
      <c r="AF129" s="229"/>
      <c r="AG129" s="229"/>
      <c r="AH129" s="229"/>
      <c r="AI129" s="229"/>
      <c r="AJ129" s="229"/>
      <c r="AK129" s="229"/>
      <c r="AL129" s="229"/>
      <c r="AM129" s="229"/>
      <c r="AN129" s="229"/>
      <c r="AO129" s="229"/>
      <c r="AP129" s="229"/>
      <c r="AQ129" s="229"/>
      <c r="AR129" s="229"/>
      <c r="AS129" s="229"/>
      <c r="AT129" s="229"/>
      <c r="AU129" s="229"/>
      <c r="AV129" s="229"/>
      <c r="AW129" s="229"/>
      <c r="AX129" s="229"/>
      <c r="AY129" s="230"/>
      <c r="BB129" s="97"/>
    </row>
    <row r="130" spans="3:54" ht="15" hidden="1" customHeight="1" outlineLevel="1">
      <c r="C130" s="85"/>
      <c r="D130" s="86"/>
      <c r="F130" s="205" t="s">
        <v>100</v>
      </c>
      <c r="G130" s="205"/>
      <c r="H130" s="205"/>
      <c r="I130" s="205"/>
      <c r="J130" s="205"/>
      <c r="K130" s="205"/>
      <c r="L130" s="205"/>
      <c r="M130" s="205"/>
      <c r="N130" s="222" t="s">
        <v>126</v>
      </c>
      <c r="O130" s="223"/>
      <c r="P130" s="223"/>
      <c r="Q130" s="223"/>
      <c r="R130" s="223"/>
      <c r="S130" s="223"/>
      <c r="T130" s="223"/>
      <c r="U130" s="223"/>
      <c r="V130" s="223"/>
      <c r="W130" s="223"/>
      <c r="X130" s="223"/>
      <c r="Y130" s="223"/>
      <c r="Z130" s="223"/>
      <c r="AA130" s="223"/>
      <c r="AB130" s="223"/>
      <c r="AC130" s="223"/>
      <c r="AD130" s="223"/>
      <c r="AE130" s="223"/>
      <c r="AF130" s="223"/>
      <c r="AG130" s="223"/>
      <c r="AH130" s="223"/>
      <c r="AI130" s="223"/>
      <c r="AJ130" s="223"/>
      <c r="AK130" s="223"/>
      <c r="AL130" s="223"/>
      <c r="AM130" s="223"/>
      <c r="AN130" s="223"/>
      <c r="AO130" s="223"/>
      <c r="AP130" s="223"/>
      <c r="AQ130" s="223"/>
      <c r="AR130" s="223"/>
      <c r="AS130" s="223"/>
      <c r="AT130" s="223"/>
      <c r="AU130" s="223"/>
      <c r="AV130" s="223"/>
      <c r="AW130" s="223"/>
      <c r="AX130" s="223"/>
      <c r="AY130" s="224"/>
      <c r="BB130" s="97"/>
    </row>
    <row r="131" spans="3:54" ht="15" hidden="1" customHeight="1" outlineLevel="1">
      <c r="C131" s="85"/>
      <c r="D131" s="86"/>
      <c r="F131" s="205"/>
      <c r="G131" s="205"/>
      <c r="H131" s="205"/>
      <c r="I131" s="205"/>
      <c r="J131" s="205"/>
      <c r="K131" s="205"/>
      <c r="L131" s="205"/>
      <c r="M131" s="205"/>
      <c r="N131" s="231"/>
      <c r="O131" s="232"/>
      <c r="P131" s="232"/>
      <c r="Q131" s="232"/>
      <c r="R131" s="232"/>
      <c r="S131" s="232"/>
      <c r="T131" s="232"/>
      <c r="U131" s="232"/>
      <c r="V131" s="232"/>
      <c r="W131" s="232"/>
      <c r="X131" s="232"/>
      <c r="Y131" s="232"/>
      <c r="Z131" s="232"/>
      <c r="AA131" s="232"/>
      <c r="AB131" s="232"/>
      <c r="AC131" s="232"/>
      <c r="AD131" s="232"/>
      <c r="AE131" s="232"/>
      <c r="AF131" s="232"/>
      <c r="AG131" s="232"/>
      <c r="AH131" s="232"/>
      <c r="AI131" s="232"/>
      <c r="AJ131" s="232"/>
      <c r="AK131" s="232"/>
      <c r="AL131" s="232"/>
      <c r="AM131" s="232"/>
      <c r="AN131" s="232"/>
      <c r="AO131" s="232"/>
      <c r="AP131" s="232"/>
      <c r="AQ131" s="232"/>
      <c r="AR131" s="232"/>
      <c r="AS131" s="232"/>
      <c r="AT131" s="232"/>
      <c r="AU131" s="232"/>
      <c r="AV131" s="232"/>
      <c r="AW131" s="232"/>
      <c r="AX131" s="232"/>
      <c r="AY131" s="233"/>
      <c r="BB131" s="97"/>
    </row>
    <row r="132" spans="3:54" ht="15" hidden="1" customHeight="1" outlineLevel="1">
      <c r="C132" s="85"/>
      <c r="D132" s="86"/>
      <c r="F132" s="205"/>
      <c r="G132" s="205"/>
      <c r="H132" s="205"/>
      <c r="I132" s="205"/>
      <c r="J132" s="205"/>
      <c r="K132" s="205"/>
      <c r="L132" s="205"/>
      <c r="M132" s="205"/>
      <c r="N132" s="231"/>
      <c r="O132" s="232"/>
      <c r="P132" s="232"/>
      <c r="Q132" s="232"/>
      <c r="R132" s="232"/>
      <c r="S132" s="232"/>
      <c r="T132" s="232"/>
      <c r="U132" s="232"/>
      <c r="V132" s="232"/>
      <c r="W132" s="232"/>
      <c r="X132" s="232"/>
      <c r="Y132" s="232"/>
      <c r="Z132" s="232"/>
      <c r="AA132" s="232"/>
      <c r="AB132" s="232"/>
      <c r="AC132" s="232"/>
      <c r="AD132" s="232"/>
      <c r="AE132" s="232"/>
      <c r="AF132" s="232"/>
      <c r="AG132" s="232"/>
      <c r="AH132" s="232"/>
      <c r="AI132" s="232"/>
      <c r="AJ132" s="232"/>
      <c r="AK132" s="232"/>
      <c r="AL132" s="232"/>
      <c r="AM132" s="232"/>
      <c r="AN132" s="232"/>
      <c r="AO132" s="232"/>
      <c r="AP132" s="232"/>
      <c r="AQ132" s="232"/>
      <c r="AR132" s="232"/>
      <c r="AS132" s="232"/>
      <c r="AT132" s="232"/>
      <c r="AU132" s="232"/>
      <c r="AV132" s="232"/>
      <c r="AW132" s="232"/>
      <c r="AX132" s="232"/>
      <c r="AY132" s="233"/>
      <c r="BB132" s="97"/>
    </row>
    <row r="133" spans="3:54" ht="15" hidden="1" customHeight="1" outlineLevel="1">
      <c r="C133" s="85"/>
      <c r="D133" s="86"/>
      <c r="F133" s="205"/>
      <c r="G133" s="205"/>
      <c r="H133" s="205"/>
      <c r="I133" s="205"/>
      <c r="J133" s="205"/>
      <c r="K133" s="205"/>
      <c r="L133" s="205"/>
      <c r="M133" s="205"/>
      <c r="N133" s="231"/>
      <c r="O133" s="232"/>
      <c r="P133" s="232"/>
      <c r="Q133" s="232"/>
      <c r="R133" s="232"/>
      <c r="S133" s="232"/>
      <c r="T133" s="232"/>
      <c r="U133" s="232"/>
      <c r="V133" s="232"/>
      <c r="W133" s="232"/>
      <c r="X133" s="232"/>
      <c r="Y133" s="232"/>
      <c r="Z133" s="232"/>
      <c r="AA133" s="232"/>
      <c r="AB133" s="232"/>
      <c r="AC133" s="232"/>
      <c r="AD133" s="232"/>
      <c r="AE133" s="232"/>
      <c r="AF133" s="232"/>
      <c r="AG133" s="232"/>
      <c r="AH133" s="232"/>
      <c r="AI133" s="232"/>
      <c r="AJ133" s="232"/>
      <c r="AK133" s="232"/>
      <c r="AL133" s="232"/>
      <c r="AM133" s="232"/>
      <c r="AN133" s="232"/>
      <c r="AO133" s="232"/>
      <c r="AP133" s="232"/>
      <c r="AQ133" s="232"/>
      <c r="AR133" s="232"/>
      <c r="AS133" s="232"/>
      <c r="AT133" s="232"/>
      <c r="AU133" s="232"/>
      <c r="AV133" s="232"/>
      <c r="AW133" s="232"/>
      <c r="AX133" s="232"/>
      <c r="AY133" s="233"/>
      <c r="BB133" s="97"/>
    </row>
    <row r="134" spans="3:54" ht="15" hidden="1" customHeight="1" outlineLevel="1">
      <c r="C134" s="85"/>
      <c r="D134" s="86"/>
      <c r="F134" s="205"/>
      <c r="G134" s="205"/>
      <c r="H134" s="205"/>
      <c r="I134" s="205"/>
      <c r="J134" s="205"/>
      <c r="K134" s="205"/>
      <c r="L134" s="205"/>
      <c r="M134" s="205"/>
      <c r="N134" s="231"/>
      <c r="O134" s="232"/>
      <c r="P134" s="232"/>
      <c r="Q134" s="232"/>
      <c r="R134" s="232"/>
      <c r="S134" s="232"/>
      <c r="T134" s="232"/>
      <c r="U134" s="232"/>
      <c r="V134" s="232"/>
      <c r="W134" s="232"/>
      <c r="X134" s="232"/>
      <c r="Y134" s="232"/>
      <c r="Z134" s="232"/>
      <c r="AA134" s="232"/>
      <c r="AB134" s="232"/>
      <c r="AC134" s="232"/>
      <c r="AD134" s="232"/>
      <c r="AE134" s="232"/>
      <c r="AF134" s="232"/>
      <c r="AG134" s="232"/>
      <c r="AH134" s="232"/>
      <c r="AI134" s="232"/>
      <c r="AJ134" s="232"/>
      <c r="AK134" s="232"/>
      <c r="AL134" s="232"/>
      <c r="AM134" s="232"/>
      <c r="AN134" s="232"/>
      <c r="AO134" s="232"/>
      <c r="AP134" s="232"/>
      <c r="AQ134" s="232"/>
      <c r="AR134" s="232"/>
      <c r="AS134" s="232"/>
      <c r="AT134" s="232"/>
      <c r="AU134" s="232"/>
      <c r="AV134" s="232"/>
      <c r="AW134" s="232"/>
      <c r="AX134" s="232"/>
      <c r="AY134" s="233"/>
      <c r="BB134" s="97"/>
    </row>
    <row r="135" spans="3:54" ht="15" hidden="1" customHeight="1" outlineLevel="1">
      <c r="C135" s="85"/>
      <c r="D135" s="86"/>
      <c r="F135" s="205"/>
      <c r="G135" s="205"/>
      <c r="H135" s="205"/>
      <c r="I135" s="205"/>
      <c r="J135" s="205"/>
      <c r="K135" s="205"/>
      <c r="L135" s="205"/>
      <c r="M135" s="205"/>
      <c r="N135" s="231"/>
      <c r="O135" s="232"/>
      <c r="P135" s="232"/>
      <c r="Q135" s="232"/>
      <c r="R135" s="232"/>
      <c r="S135" s="232"/>
      <c r="T135" s="232"/>
      <c r="U135" s="232"/>
      <c r="V135" s="232"/>
      <c r="W135" s="232"/>
      <c r="X135" s="232"/>
      <c r="Y135" s="232"/>
      <c r="Z135" s="232"/>
      <c r="AA135" s="232"/>
      <c r="AB135" s="232"/>
      <c r="AC135" s="232"/>
      <c r="AD135" s="232"/>
      <c r="AE135" s="232"/>
      <c r="AF135" s="232"/>
      <c r="AG135" s="232"/>
      <c r="AH135" s="232"/>
      <c r="AI135" s="232"/>
      <c r="AJ135" s="232"/>
      <c r="AK135" s="232"/>
      <c r="AL135" s="232"/>
      <c r="AM135" s="232"/>
      <c r="AN135" s="232"/>
      <c r="AO135" s="232"/>
      <c r="AP135" s="232"/>
      <c r="AQ135" s="232"/>
      <c r="AR135" s="232"/>
      <c r="AS135" s="232"/>
      <c r="AT135" s="232"/>
      <c r="AU135" s="232"/>
      <c r="AV135" s="232"/>
      <c r="AW135" s="232"/>
      <c r="AX135" s="232"/>
      <c r="AY135" s="233"/>
      <c r="BB135" s="97"/>
    </row>
    <row r="136" spans="3:54" ht="15" hidden="1" customHeight="1" outlineLevel="1">
      <c r="C136" s="85"/>
      <c r="D136" s="86"/>
      <c r="F136" s="205"/>
      <c r="G136" s="205"/>
      <c r="H136" s="205"/>
      <c r="I136" s="205"/>
      <c r="J136" s="205"/>
      <c r="K136" s="205"/>
      <c r="L136" s="205"/>
      <c r="M136" s="205"/>
      <c r="N136" s="231"/>
      <c r="O136" s="232"/>
      <c r="P136" s="232"/>
      <c r="Q136" s="232"/>
      <c r="R136" s="232"/>
      <c r="S136" s="232"/>
      <c r="T136" s="232"/>
      <c r="U136" s="232"/>
      <c r="V136" s="232"/>
      <c r="W136" s="232"/>
      <c r="X136" s="232"/>
      <c r="Y136" s="232"/>
      <c r="Z136" s="232"/>
      <c r="AA136" s="232"/>
      <c r="AB136" s="232"/>
      <c r="AC136" s="232"/>
      <c r="AD136" s="232"/>
      <c r="AE136" s="232"/>
      <c r="AF136" s="232"/>
      <c r="AG136" s="232"/>
      <c r="AH136" s="232"/>
      <c r="AI136" s="232"/>
      <c r="AJ136" s="232"/>
      <c r="AK136" s="232"/>
      <c r="AL136" s="232"/>
      <c r="AM136" s="232"/>
      <c r="AN136" s="232"/>
      <c r="AO136" s="232"/>
      <c r="AP136" s="232"/>
      <c r="AQ136" s="232"/>
      <c r="AR136" s="232"/>
      <c r="AS136" s="232"/>
      <c r="AT136" s="232"/>
      <c r="AU136" s="232"/>
      <c r="AV136" s="232"/>
      <c r="AW136" s="232"/>
      <c r="AX136" s="232"/>
      <c r="AY136" s="233"/>
      <c r="BB136" s="97"/>
    </row>
    <row r="137" spans="3:54" ht="15" hidden="1" customHeight="1" outlineLevel="1">
      <c r="C137" s="85"/>
      <c r="D137" s="86"/>
      <c r="F137" s="205"/>
      <c r="G137" s="205"/>
      <c r="H137" s="205"/>
      <c r="I137" s="205"/>
      <c r="J137" s="205"/>
      <c r="K137" s="205"/>
      <c r="L137" s="205"/>
      <c r="M137" s="205"/>
      <c r="N137" s="225"/>
      <c r="O137" s="226"/>
      <c r="P137" s="226"/>
      <c r="Q137" s="226"/>
      <c r="R137" s="226"/>
      <c r="S137" s="226"/>
      <c r="T137" s="226"/>
      <c r="U137" s="226"/>
      <c r="V137" s="226"/>
      <c r="W137" s="226"/>
      <c r="X137" s="226"/>
      <c r="Y137" s="226"/>
      <c r="Z137" s="226"/>
      <c r="AA137" s="226"/>
      <c r="AB137" s="226"/>
      <c r="AC137" s="226"/>
      <c r="AD137" s="226"/>
      <c r="AE137" s="226"/>
      <c r="AF137" s="226"/>
      <c r="AG137" s="226"/>
      <c r="AH137" s="226"/>
      <c r="AI137" s="226"/>
      <c r="AJ137" s="226"/>
      <c r="AK137" s="226"/>
      <c r="AL137" s="226"/>
      <c r="AM137" s="226"/>
      <c r="AN137" s="226"/>
      <c r="AO137" s="226"/>
      <c r="AP137" s="226"/>
      <c r="AQ137" s="226"/>
      <c r="AR137" s="226"/>
      <c r="AS137" s="226"/>
      <c r="AT137" s="226"/>
      <c r="AU137" s="226"/>
      <c r="AV137" s="226"/>
      <c r="AW137" s="226"/>
      <c r="AX137" s="226"/>
      <c r="AY137" s="227"/>
      <c r="BB137" s="97"/>
    </row>
    <row r="138" spans="3:54" ht="15" customHeight="1" collapsed="1">
      <c r="C138" s="85"/>
      <c r="D138" s="88"/>
      <c r="BB138" s="97"/>
    </row>
    <row r="139" spans="3:54" ht="15" hidden="1" customHeight="1" outlineLevel="1">
      <c r="C139" s="85"/>
      <c r="D139" s="88" t="s">
        <v>127</v>
      </c>
      <c r="BB139" s="97">
        <f>SUBTOTAL(9,BB140:BB153)</f>
        <v>0</v>
      </c>
    </row>
    <row r="140" spans="3:54" ht="15" hidden="1" customHeight="1" outlineLevel="1">
      <c r="C140" s="85"/>
      <c r="D140" s="86"/>
      <c r="E140" s="69" t="s">
        <v>128</v>
      </c>
      <c r="BB140" s="97"/>
    </row>
    <row r="141" spans="3:54" ht="15" hidden="1" customHeight="1" outlineLevel="1">
      <c r="C141" s="85"/>
      <c r="D141" s="86"/>
      <c r="E141" s="69" t="s">
        <v>129</v>
      </c>
      <c r="BB141" s="97"/>
    </row>
    <row r="142" spans="3:54" ht="15" hidden="1" customHeight="1" outlineLevel="1">
      <c r="C142" s="85"/>
      <c r="D142" s="86"/>
      <c r="E142" s="69" t="s">
        <v>130</v>
      </c>
      <c r="BB142" s="97"/>
    </row>
    <row r="143" spans="3:54" ht="15" hidden="1" customHeight="1" outlineLevel="1">
      <c r="C143" s="85"/>
      <c r="D143" s="86"/>
      <c r="F143" s="205" t="s">
        <v>94</v>
      </c>
      <c r="G143" s="205"/>
      <c r="H143" s="205"/>
      <c r="I143" s="205"/>
      <c r="J143" s="205"/>
      <c r="K143" s="205"/>
      <c r="L143" s="205"/>
      <c r="M143" s="205"/>
      <c r="N143" s="207" t="s">
        <v>131</v>
      </c>
      <c r="O143" s="208"/>
      <c r="P143" s="208"/>
      <c r="Q143" s="208"/>
      <c r="R143" s="208"/>
      <c r="S143" s="208"/>
      <c r="T143" s="208"/>
      <c r="U143" s="208"/>
      <c r="V143" s="208"/>
      <c r="W143" s="208"/>
      <c r="X143" s="208"/>
      <c r="Y143" s="208"/>
      <c r="Z143" s="208"/>
      <c r="AA143" s="208"/>
      <c r="AB143" s="208"/>
      <c r="AC143" s="208"/>
      <c r="AD143" s="208"/>
      <c r="AE143" s="208"/>
      <c r="AF143" s="208"/>
      <c r="AG143" s="208"/>
      <c r="AH143" s="208"/>
      <c r="AI143" s="208"/>
      <c r="AJ143" s="208"/>
      <c r="AK143" s="208"/>
      <c r="AL143" s="208"/>
      <c r="AM143" s="208"/>
      <c r="AN143" s="208"/>
      <c r="AO143" s="208"/>
      <c r="AP143" s="208"/>
      <c r="AQ143" s="208"/>
      <c r="AR143" s="208"/>
      <c r="AS143" s="208"/>
      <c r="AT143" s="208"/>
      <c r="AU143" s="208"/>
      <c r="AV143" s="208"/>
      <c r="AW143" s="208"/>
      <c r="AX143" s="208"/>
      <c r="AY143" s="209"/>
      <c r="BB143" s="97"/>
    </row>
    <row r="144" spans="3:54" ht="15" hidden="1" customHeight="1" outlineLevel="1">
      <c r="C144" s="85"/>
      <c r="D144" s="86"/>
      <c r="F144" s="205"/>
      <c r="G144" s="205"/>
      <c r="H144" s="205"/>
      <c r="I144" s="205"/>
      <c r="J144" s="205"/>
      <c r="K144" s="205"/>
      <c r="L144" s="205"/>
      <c r="M144" s="205"/>
      <c r="N144" s="213"/>
      <c r="O144" s="214"/>
      <c r="P144" s="214"/>
      <c r="Q144" s="214"/>
      <c r="R144" s="214"/>
      <c r="S144" s="214"/>
      <c r="T144" s="214"/>
      <c r="U144" s="214"/>
      <c r="V144" s="214"/>
      <c r="W144" s="214"/>
      <c r="X144" s="214"/>
      <c r="Y144" s="214"/>
      <c r="Z144" s="214"/>
      <c r="AA144" s="214"/>
      <c r="AB144" s="214"/>
      <c r="AC144" s="214"/>
      <c r="AD144" s="214"/>
      <c r="AE144" s="214"/>
      <c r="AF144" s="214"/>
      <c r="AG144" s="214"/>
      <c r="AH144" s="214"/>
      <c r="AI144" s="214"/>
      <c r="AJ144" s="214"/>
      <c r="AK144" s="214"/>
      <c r="AL144" s="214"/>
      <c r="AM144" s="214"/>
      <c r="AN144" s="214"/>
      <c r="AO144" s="214"/>
      <c r="AP144" s="214"/>
      <c r="AQ144" s="214"/>
      <c r="AR144" s="214"/>
      <c r="AS144" s="214"/>
      <c r="AT144" s="214"/>
      <c r="AU144" s="214"/>
      <c r="AV144" s="214"/>
      <c r="AW144" s="214"/>
      <c r="AX144" s="214"/>
      <c r="AY144" s="215"/>
      <c r="BB144" s="97"/>
    </row>
    <row r="145" spans="3:54" ht="15" hidden="1" customHeight="1" outlineLevel="1">
      <c r="C145" s="85"/>
      <c r="D145" s="86"/>
      <c r="F145" s="206" t="s">
        <v>96</v>
      </c>
      <c r="G145" s="206"/>
      <c r="H145" s="206"/>
      <c r="I145" s="206"/>
      <c r="J145" s="206"/>
      <c r="K145" s="206"/>
      <c r="L145" s="206"/>
      <c r="M145" s="206"/>
      <c r="N145" s="201" t="s">
        <v>132</v>
      </c>
      <c r="O145" s="202"/>
      <c r="P145" s="202"/>
      <c r="Q145" s="202"/>
      <c r="R145" s="202"/>
      <c r="S145" s="202"/>
      <c r="T145" s="202"/>
      <c r="U145" s="202"/>
      <c r="V145" s="202"/>
      <c r="W145" s="202"/>
      <c r="X145" s="202"/>
      <c r="Y145" s="202"/>
      <c r="Z145" s="202"/>
      <c r="AA145" s="202"/>
      <c r="AB145" s="202"/>
      <c r="AC145" s="202"/>
      <c r="AD145" s="202"/>
      <c r="AE145" s="202"/>
      <c r="AF145" s="202"/>
      <c r="AG145" s="202"/>
      <c r="AH145" s="202"/>
      <c r="AI145" s="202"/>
      <c r="AJ145" s="202"/>
      <c r="AK145" s="202"/>
      <c r="AL145" s="202"/>
      <c r="AM145" s="202"/>
      <c r="AN145" s="202"/>
      <c r="AO145" s="202"/>
      <c r="AP145" s="202"/>
      <c r="AQ145" s="202"/>
      <c r="AR145" s="202"/>
      <c r="AS145" s="202"/>
      <c r="AT145" s="202"/>
      <c r="AU145" s="202"/>
      <c r="AV145" s="202"/>
      <c r="AW145" s="202"/>
      <c r="AX145" s="202"/>
      <c r="AY145" s="202"/>
      <c r="BB145" s="97"/>
    </row>
    <row r="146" spans="3:54" ht="15" hidden="1" customHeight="1" outlineLevel="1">
      <c r="C146" s="85"/>
      <c r="D146" s="86"/>
      <c r="F146" s="206"/>
      <c r="G146" s="206"/>
      <c r="H146" s="206"/>
      <c r="I146" s="206"/>
      <c r="J146" s="206"/>
      <c r="K146" s="206"/>
      <c r="L146" s="206"/>
      <c r="M146" s="206"/>
      <c r="N146" s="201"/>
      <c r="O146" s="202"/>
      <c r="P146" s="202"/>
      <c r="Q146" s="202"/>
      <c r="R146" s="202"/>
      <c r="S146" s="202"/>
      <c r="T146" s="202"/>
      <c r="U146" s="202"/>
      <c r="V146" s="202"/>
      <c r="W146" s="202"/>
      <c r="X146" s="202"/>
      <c r="Y146" s="202"/>
      <c r="Z146" s="202"/>
      <c r="AA146" s="202"/>
      <c r="AB146" s="202"/>
      <c r="AC146" s="202"/>
      <c r="AD146" s="202"/>
      <c r="AE146" s="202"/>
      <c r="AF146" s="202"/>
      <c r="AG146" s="202"/>
      <c r="AH146" s="202"/>
      <c r="AI146" s="202"/>
      <c r="AJ146" s="202"/>
      <c r="AK146" s="202"/>
      <c r="AL146" s="202"/>
      <c r="AM146" s="202"/>
      <c r="AN146" s="202"/>
      <c r="AO146" s="202"/>
      <c r="AP146" s="202"/>
      <c r="AQ146" s="202"/>
      <c r="AR146" s="202"/>
      <c r="AS146" s="202"/>
      <c r="AT146" s="202"/>
      <c r="AU146" s="202"/>
      <c r="AV146" s="202"/>
      <c r="AW146" s="202"/>
      <c r="AX146" s="202"/>
      <c r="AY146" s="202"/>
      <c r="BB146" s="97"/>
    </row>
    <row r="147" spans="3:54" ht="15" hidden="1" customHeight="1" outlineLevel="1">
      <c r="C147" s="85"/>
      <c r="D147" s="86"/>
      <c r="F147" s="206"/>
      <c r="G147" s="206"/>
      <c r="H147" s="206"/>
      <c r="I147" s="206"/>
      <c r="J147" s="206"/>
      <c r="K147" s="206"/>
      <c r="L147" s="206"/>
      <c r="M147" s="206"/>
      <c r="N147" s="202"/>
      <c r="O147" s="202"/>
      <c r="P147" s="202"/>
      <c r="Q147" s="202"/>
      <c r="R147" s="202"/>
      <c r="S147" s="202"/>
      <c r="T147" s="202"/>
      <c r="U147" s="202"/>
      <c r="V147" s="202"/>
      <c r="W147" s="202"/>
      <c r="X147" s="202"/>
      <c r="Y147" s="202"/>
      <c r="Z147" s="202"/>
      <c r="AA147" s="202"/>
      <c r="AB147" s="202"/>
      <c r="AC147" s="202"/>
      <c r="AD147" s="202"/>
      <c r="AE147" s="202"/>
      <c r="AF147" s="202"/>
      <c r="AG147" s="202"/>
      <c r="AH147" s="202"/>
      <c r="AI147" s="202"/>
      <c r="AJ147" s="202"/>
      <c r="AK147" s="202"/>
      <c r="AL147" s="202"/>
      <c r="AM147" s="202"/>
      <c r="AN147" s="202"/>
      <c r="AO147" s="202"/>
      <c r="AP147" s="202"/>
      <c r="AQ147" s="202"/>
      <c r="AR147" s="202"/>
      <c r="AS147" s="202"/>
      <c r="AT147" s="202"/>
      <c r="AU147" s="202"/>
      <c r="AV147" s="202"/>
      <c r="AW147" s="202"/>
      <c r="AX147" s="202"/>
      <c r="AY147" s="202"/>
      <c r="BB147" s="97"/>
    </row>
    <row r="148" spans="3:54" ht="15" hidden="1" customHeight="1" outlineLevel="1">
      <c r="C148" s="85"/>
      <c r="D148" s="86"/>
      <c r="F148" s="206"/>
      <c r="G148" s="206"/>
      <c r="H148" s="206"/>
      <c r="I148" s="206"/>
      <c r="J148" s="206"/>
      <c r="K148" s="206"/>
      <c r="L148" s="206"/>
      <c r="M148" s="206"/>
      <c r="N148" s="202"/>
      <c r="O148" s="202"/>
      <c r="P148" s="202"/>
      <c r="Q148" s="202"/>
      <c r="R148" s="202"/>
      <c r="S148" s="202"/>
      <c r="T148" s="202"/>
      <c r="U148" s="202"/>
      <c r="V148" s="202"/>
      <c r="W148" s="202"/>
      <c r="X148" s="202"/>
      <c r="Y148" s="202"/>
      <c r="Z148" s="202"/>
      <c r="AA148" s="202"/>
      <c r="AB148" s="202"/>
      <c r="AC148" s="202"/>
      <c r="AD148" s="202"/>
      <c r="AE148" s="202"/>
      <c r="AF148" s="202"/>
      <c r="AG148" s="202"/>
      <c r="AH148" s="202"/>
      <c r="AI148" s="202"/>
      <c r="AJ148" s="202"/>
      <c r="AK148" s="202"/>
      <c r="AL148" s="202"/>
      <c r="AM148" s="202"/>
      <c r="AN148" s="202"/>
      <c r="AO148" s="202"/>
      <c r="AP148" s="202"/>
      <c r="AQ148" s="202"/>
      <c r="AR148" s="202"/>
      <c r="AS148" s="202"/>
      <c r="AT148" s="202"/>
      <c r="AU148" s="202"/>
      <c r="AV148" s="202"/>
      <c r="AW148" s="202"/>
      <c r="AX148" s="202"/>
      <c r="AY148" s="202"/>
      <c r="BB148" s="97"/>
    </row>
    <row r="149" spans="3:54" ht="15" hidden="1" customHeight="1" outlineLevel="1">
      <c r="C149" s="85"/>
      <c r="D149" s="86"/>
      <c r="F149" s="206" t="s">
        <v>98</v>
      </c>
      <c r="G149" s="206"/>
      <c r="H149" s="206"/>
      <c r="I149" s="206"/>
      <c r="J149" s="206"/>
      <c r="K149" s="206"/>
      <c r="L149" s="206"/>
      <c r="M149" s="206"/>
      <c r="N149" s="201" t="s">
        <v>133</v>
      </c>
      <c r="O149" s="202"/>
      <c r="P149" s="202"/>
      <c r="Q149" s="202"/>
      <c r="R149" s="202"/>
      <c r="S149" s="202"/>
      <c r="T149" s="202"/>
      <c r="U149" s="202"/>
      <c r="V149" s="202"/>
      <c r="W149" s="202"/>
      <c r="X149" s="202"/>
      <c r="Y149" s="202"/>
      <c r="Z149" s="202"/>
      <c r="AA149" s="202"/>
      <c r="AB149" s="202"/>
      <c r="AC149" s="202"/>
      <c r="AD149" s="202"/>
      <c r="AE149" s="202"/>
      <c r="AF149" s="202"/>
      <c r="AG149" s="202"/>
      <c r="AH149" s="202"/>
      <c r="AI149" s="202"/>
      <c r="AJ149" s="202"/>
      <c r="AK149" s="202"/>
      <c r="AL149" s="202"/>
      <c r="AM149" s="202"/>
      <c r="AN149" s="202"/>
      <c r="AO149" s="202"/>
      <c r="AP149" s="202"/>
      <c r="AQ149" s="202"/>
      <c r="AR149" s="202"/>
      <c r="AS149" s="202"/>
      <c r="AT149" s="202"/>
      <c r="AU149" s="202"/>
      <c r="AV149" s="202"/>
      <c r="AW149" s="202"/>
      <c r="AX149" s="202"/>
      <c r="AY149" s="202"/>
      <c r="BB149" s="97"/>
    </row>
    <row r="150" spans="3:54" ht="15" hidden="1" customHeight="1" outlineLevel="1">
      <c r="C150" s="85"/>
      <c r="D150" s="86"/>
      <c r="F150" s="206"/>
      <c r="G150" s="206"/>
      <c r="H150" s="206"/>
      <c r="I150" s="206"/>
      <c r="J150" s="206"/>
      <c r="K150" s="206"/>
      <c r="L150" s="206"/>
      <c r="M150" s="206"/>
      <c r="N150" s="202"/>
      <c r="O150" s="202"/>
      <c r="P150" s="202"/>
      <c r="Q150" s="202"/>
      <c r="R150" s="202"/>
      <c r="S150" s="202"/>
      <c r="T150" s="202"/>
      <c r="U150" s="202"/>
      <c r="V150" s="202"/>
      <c r="W150" s="202"/>
      <c r="X150" s="202"/>
      <c r="Y150" s="202"/>
      <c r="Z150" s="202"/>
      <c r="AA150" s="202"/>
      <c r="AB150" s="202"/>
      <c r="AC150" s="202"/>
      <c r="AD150" s="202"/>
      <c r="AE150" s="202"/>
      <c r="AF150" s="202"/>
      <c r="AG150" s="202"/>
      <c r="AH150" s="202"/>
      <c r="AI150" s="202"/>
      <c r="AJ150" s="202"/>
      <c r="AK150" s="202"/>
      <c r="AL150" s="202"/>
      <c r="AM150" s="202"/>
      <c r="AN150" s="202"/>
      <c r="AO150" s="202"/>
      <c r="AP150" s="202"/>
      <c r="AQ150" s="202"/>
      <c r="AR150" s="202"/>
      <c r="AS150" s="202"/>
      <c r="AT150" s="202"/>
      <c r="AU150" s="202"/>
      <c r="AV150" s="202"/>
      <c r="AW150" s="202"/>
      <c r="AX150" s="202"/>
      <c r="AY150" s="202"/>
      <c r="BB150" s="97"/>
    </row>
    <row r="151" spans="3:54" ht="15" hidden="1" customHeight="1" outlineLevel="1">
      <c r="C151" s="85"/>
      <c r="D151" s="86"/>
      <c r="F151" s="205" t="s">
        <v>100</v>
      </c>
      <c r="G151" s="205"/>
      <c r="H151" s="205"/>
      <c r="I151" s="205"/>
      <c r="J151" s="205"/>
      <c r="K151" s="205"/>
      <c r="L151" s="205"/>
      <c r="M151" s="205"/>
      <c r="N151" s="201" t="s">
        <v>134</v>
      </c>
      <c r="O151" s="202"/>
      <c r="P151" s="202"/>
      <c r="Q151" s="202"/>
      <c r="R151" s="202"/>
      <c r="S151" s="202"/>
      <c r="T151" s="202"/>
      <c r="U151" s="202"/>
      <c r="V151" s="202"/>
      <c r="W151" s="202"/>
      <c r="X151" s="202"/>
      <c r="Y151" s="202"/>
      <c r="Z151" s="202"/>
      <c r="AA151" s="202"/>
      <c r="AB151" s="202"/>
      <c r="AC151" s="202"/>
      <c r="AD151" s="202"/>
      <c r="AE151" s="202"/>
      <c r="AF151" s="202"/>
      <c r="AG151" s="202"/>
      <c r="AH151" s="202"/>
      <c r="AI151" s="202"/>
      <c r="AJ151" s="202"/>
      <c r="AK151" s="202"/>
      <c r="AL151" s="202"/>
      <c r="AM151" s="202"/>
      <c r="AN151" s="202"/>
      <c r="AO151" s="202"/>
      <c r="AP151" s="202"/>
      <c r="AQ151" s="202"/>
      <c r="AR151" s="202"/>
      <c r="AS151" s="202"/>
      <c r="AT151" s="202"/>
      <c r="AU151" s="202"/>
      <c r="AV151" s="202"/>
      <c r="AW151" s="202"/>
      <c r="AX151" s="202"/>
      <c r="AY151" s="202"/>
      <c r="BB151" s="97"/>
    </row>
    <row r="152" spans="3:54" ht="15" hidden="1" customHeight="1" outlineLevel="1">
      <c r="C152" s="85"/>
      <c r="D152" s="86"/>
      <c r="F152" s="205"/>
      <c r="G152" s="205"/>
      <c r="H152" s="205"/>
      <c r="I152" s="205"/>
      <c r="J152" s="205"/>
      <c r="K152" s="205"/>
      <c r="L152" s="205"/>
      <c r="M152" s="205"/>
      <c r="N152" s="201"/>
      <c r="O152" s="202"/>
      <c r="P152" s="202"/>
      <c r="Q152" s="202"/>
      <c r="R152" s="202"/>
      <c r="S152" s="202"/>
      <c r="T152" s="202"/>
      <c r="U152" s="202"/>
      <c r="V152" s="202"/>
      <c r="W152" s="202"/>
      <c r="X152" s="202"/>
      <c r="Y152" s="202"/>
      <c r="Z152" s="202"/>
      <c r="AA152" s="202"/>
      <c r="AB152" s="202"/>
      <c r="AC152" s="202"/>
      <c r="AD152" s="202"/>
      <c r="AE152" s="202"/>
      <c r="AF152" s="202"/>
      <c r="AG152" s="202"/>
      <c r="AH152" s="202"/>
      <c r="AI152" s="202"/>
      <c r="AJ152" s="202"/>
      <c r="AK152" s="202"/>
      <c r="AL152" s="202"/>
      <c r="AM152" s="202"/>
      <c r="AN152" s="202"/>
      <c r="AO152" s="202"/>
      <c r="AP152" s="202"/>
      <c r="AQ152" s="202"/>
      <c r="AR152" s="202"/>
      <c r="AS152" s="202"/>
      <c r="AT152" s="202"/>
      <c r="AU152" s="202"/>
      <c r="AV152" s="202"/>
      <c r="AW152" s="202"/>
      <c r="AX152" s="202"/>
      <c r="AY152" s="202"/>
      <c r="BB152" s="97"/>
    </row>
    <row r="153" spans="3:54" ht="15" hidden="1" customHeight="1" outlineLevel="1">
      <c r="C153" s="85"/>
      <c r="D153" s="86"/>
      <c r="F153" s="205"/>
      <c r="G153" s="205"/>
      <c r="H153" s="205"/>
      <c r="I153" s="205"/>
      <c r="J153" s="205"/>
      <c r="K153" s="205"/>
      <c r="L153" s="205"/>
      <c r="M153" s="205"/>
      <c r="N153" s="202"/>
      <c r="O153" s="202"/>
      <c r="P153" s="202"/>
      <c r="Q153" s="202"/>
      <c r="R153" s="202"/>
      <c r="S153" s="202"/>
      <c r="T153" s="202"/>
      <c r="U153" s="202"/>
      <c r="V153" s="202"/>
      <c r="W153" s="202"/>
      <c r="X153" s="202"/>
      <c r="Y153" s="202"/>
      <c r="Z153" s="202"/>
      <c r="AA153" s="202"/>
      <c r="AB153" s="202"/>
      <c r="AC153" s="202"/>
      <c r="AD153" s="202"/>
      <c r="AE153" s="202"/>
      <c r="AF153" s="202"/>
      <c r="AG153" s="202"/>
      <c r="AH153" s="202"/>
      <c r="AI153" s="202"/>
      <c r="AJ153" s="202"/>
      <c r="AK153" s="202"/>
      <c r="AL153" s="202"/>
      <c r="AM153" s="202"/>
      <c r="AN153" s="202"/>
      <c r="AO153" s="202"/>
      <c r="AP153" s="202"/>
      <c r="AQ153" s="202"/>
      <c r="AR153" s="202"/>
      <c r="AS153" s="202"/>
      <c r="AT153" s="202"/>
      <c r="AU153" s="202"/>
      <c r="AV153" s="202"/>
      <c r="AW153" s="202"/>
      <c r="AX153" s="202"/>
      <c r="AY153" s="202"/>
      <c r="BB153" s="97"/>
    </row>
    <row r="154" spans="3:54" ht="15" customHeight="1" collapsed="1">
      <c r="C154" s="85"/>
      <c r="D154" s="88"/>
      <c r="BB154" s="97"/>
    </row>
    <row r="155" spans="3:54" ht="15" hidden="1" customHeight="1" outlineLevel="1">
      <c r="C155" s="85"/>
      <c r="D155" s="86"/>
      <c r="E155" s="86" t="s">
        <v>135</v>
      </c>
      <c r="BB155" s="97"/>
    </row>
    <row r="156" spans="3:54" ht="15" hidden="1" customHeight="1" outlineLevel="1">
      <c r="C156" s="85"/>
      <c r="D156" s="86"/>
      <c r="E156" s="86" t="s">
        <v>136</v>
      </c>
      <c r="BB156" s="97"/>
    </row>
    <row r="157" spans="3:54" ht="15" hidden="1" customHeight="1" outlineLevel="1">
      <c r="C157" s="85"/>
      <c r="D157" s="86"/>
      <c r="E157" s="86" t="s">
        <v>137</v>
      </c>
      <c r="BB157" s="97"/>
    </row>
    <row r="158" spans="3:54" ht="15" hidden="1" customHeight="1" outlineLevel="1">
      <c r="C158" s="85"/>
      <c r="D158" s="86"/>
      <c r="E158" s="86" t="s">
        <v>138</v>
      </c>
      <c r="BB158" s="97"/>
    </row>
    <row r="159" spans="3:54" ht="15" hidden="1" customHeight="1" outlineLevel="1">
      <c r="C159" s="85"/>
      <c r="D159" s="86"/>
      <c r="F159" s="205" t="s">
        <v>94</v>
      </c>
      <c r="G159" s="205"/>
      <c r="H159" s="205"/>
      <c r="I159" s="205"/>
      <c r="J159" s="205"/>
      <c r="K159" s="205"/>
      <c r="L159" s="205"/>
      <c r="M159" s="205"/>
      <c r="N159" s="207" t="s">
        <v>139</v>
      </c>
      <c r="O159" s="208"/>
      <c r="P159" s="208"/>
      <c r="Q159" s="208"/>
      <c r="R159" s="208"/>
      <c r="S159" s="208"/>
      <c r="T159" s="208"/>
      <c r="U159" s="208"/>
      <c r="V159" s="208"/>
      <c r="W159" s="208"/>
      <c r="X159" s="208"/>
      <c r="Y159" s="208"/>
      <c r="Z159" s="208"/>
      <c r="AA159" s="208"/>
      <c r="AB159" s="208"/>
      <c r="AC159" s="208"/>
      <c r="AD159" s="208"/>
      <c r="AE159" s="208"/>
      <c r="AF159" s="208"/>
      <c r="AG159" s="208"/>
      <c r="AH159" s="208"/>
      <c r="AI159" s="208"/>
      <c r="AJ159" s="208"/>
      <c r="AK159" s="208"/>
      <c r="AL159" s="208"/>
      <c r="AM159" s="208"/>
      <c r="AN159" s="208"/>
      <c r="AO159" s="208"/>
      <c r="AP159" s="208"/>
      <c r="AQ159" s="208"/>
      <c r="AR159" s="208"/>
      <c r="AS159" s="208"/>
      <c r="AT159" s="208"/>
      <c r="AU159" s="208"/>
      <c r="AV159" s="208"/>
      <c r="AW159" s="208"/>
      <c r="AX159" s="208"/>
      <c r="AY159" s="209"/>
      <c r="BB159" s="97"/>
    </row>
    <row r="160" spans="3:54" ht="15" hidden="1" customHeight="1" outlineLevel="1">
      <c r="C160" s="85"/>
      <c r="D160" s="86"/>
      <c r="F160" s="205"/>
      <c r="G160" s="205"/>
      <c r="H160" s="205"/>
      <c r="I160" s="205"/>
      <c r="J160" s="205"/>
      <c r="K160" s="205"/>
      <c r="L160" s="205"/>
      <c r="M160" s="205"/>
      <c r="N160" s="210"/>
      <c r="O160" s="211"/>
      <c r="P160" s="211"/>
      <c r="Q160" s="211"/>
      <c r="R160" s="211"/>
      <c r="S160" s="211"/>
      <c r="T160" s="211"/>
      <c r="U160" s="211"/>
      <c r="V160" s="211"/>
      <c r="W160" s="211"/>
      <c r="X160" s="211"/>
      <c r="Y160" s="211"/>
      <c r="Z160" s="211"/>
      <c r="AA160" s="211"/>
      <c r="AB160" s="211"/>
      <c r="AC160" s="211"/>
      <c r="AD160" s="211"/>
      <c r="AE160" s="211"/>
      <c r="AF160" s="211"/>
      <c r="AG160" s="211"/>
      <c r="AH160" s="211"/>
      <c r="AI160" s="211"/>
      <c r="AJ160" s="211"/>
      <c r="AK160" s="211"/>
      <c r="AL160" s="211"/>
      <c r="AM160" s="211"/>
      <c r="AN160" s="211"/>
      <c r="AO160" s="211"/>
      <c r="AP160" s="211"/>
      <c r="AQ160" s="211"/>
      <c r="AR160" s="211"/>
      <c r="AS160" s="211"/>
      <c r="AT160" s="211"/>
      <c r="AU160" s="211"/>
      <c r="AV160" s="211"/>
      <c r="AW160" s="211"/>
      <c r="AX160" s="211"/>
      <c r="AY160" s="212"/>
      <c r="BB160" s="97"/>
    </row>
    <row r="161" spans="3:54" ht="15" hidden="1" customHeight="1" outlineLevel="1">
      <c r="C161" s="85"/>
      <c r="D161" s="86"/>
      <c r="F161" s="205"/>
      <c r="G161" s="205"/>
      <c r="H161" s="205"/>
      <c r="I161" s="205"/>
      <c r="J161" s="205"/>
      <c r="K161" s="205"/>
      <c r="L161" s="205"/>
      <c r="M161" s="205"/>
      <c r="N161" s="210"/>
      <c r="O161" s="211"/>
      <c r="P161" s="211"/>
      <c r="Q161" s="211"/>
      <c r="R161" s="211"/>
      <c r="S161" s="211"/>
      <c r="T161" s="211"/>
      <c r="U161" s="211"/>
      <c r="V161" s="211"/>
      <c r="W161" s="211"/>
      <c r="X161" s="211"/>
      <c r="Y161" s="211"/>
      <c r="Z161" s="211"/>
      <c r="AA161" s="211"/>
      <c r="AB161" s="211"/>
      <c r="AC161" s="211"/>
      <c r="AD161" s="211"/>
      <c r="AE161" s="211"/>
      <c r="AF161" s="211"/>
      <c r="AG161" s="211"/>
      <c r="AH161" s="211"/>
      <c r="AI161" s="211"/>
      <c r="AJ161" s="211"/>
      <c r="AK161" s="211"/>
      <c r="AL161" s="211"/>
      <c r="AM161" s="211"/>
      <c r="AN161" s="211"/>
      <c r="AO161" s="211"/>
      <c r="AP161" s="211"/>
      <c r="AQ161" s="211"/>
      <c r="AR161" s="211"/>
      <c r="AS161" s="211"/>
      <c r="AT161" s="211"/>
      <c r="AU161" s="211"/>
      <c r="AV161" s="211"/>
      <c r="AW161" s="211"/>
      <c r="AX161" s="211"/>
      <c r="AY161" s="212"/>
      <c r="BB161" s="97"/>
    </row>
    <row r="162" spans="3:54" ht="15" hidden="1" customHeight="1" outlineLevel="1">
      <c r="C162" s="85"/>
      <c r="D162" s="86"/>
      <c r="F162" s="205"/>
      <c r="G162" s="205"/>
      <c r="H162" s="205"/>
      <c r="I162" s="205"/>
      <c r="J162" s="205"/>
      <c r="K162" s="205"/>
      <c r="L162" s="205"/>
      <c r="M162" s="205"/>
      <c r="N162" s="210"/>
      <c r="O162" s="211"/>
      <c r="P162" s="211"/>
      <c r="Q162" s="211"/>
      <c r="R162" s="211"/>
      <c r="S162" s="211"/>
      <c r="T162" s="211"/>
      <c r="U162" s="211"/>
      <c r="V162" s="211"/>
      <c r="W162" s="211"/>
      <c r="X162" s="211"/>
      <c r="Y162" s="211"/>
      <c r="Z162" s="211"/>
      <c r="AA162" s="211"/>
      <c r="AB162" s="211"/>
      <c r="AC162" s="211"/>
      <c r="AD162" s="211"/>
      <c r="AE162" s="211"/>
      <c r="AF162" s="211"/>
      <c r="AG162" s="211"/>
      <c r="AH162" s="211"/>
      <c r="AI162" s="211"/>
      <c r="AJ162" s="211"/>
      <c r="AK162" s="211"/>
      <c r="AL162" s="211"/>
      <c r="AM162" s="211"/>
      <c r="AN162" s="211"/>
      <c r="AO162" s="211"/>
      <c r="AP162" s="211"/>
      <c r="AQ162" s="211"/>
      <c r="AR162" s="211"/>
      <c r="AS162" s="211"/>
      <c r="AT162" s="211"/>
      <c r="AU162" s="211"/>
      <c r="AV162" s="211"/>
      <c r="AW162" s="211"/>
      <c r="AX162" s="211"/>
      <c r="AY162" s="212"/>
      <c r="BB162" s="97"/>
    </row>
    <row r="163" spans="3:54" ht="15" hidden="1" customHeight="1" outlineLevel="1">
      <c r="C163" s="85"/>
      <c r="D163" s="86"/>
      <c r="F163" s="205"/>
      <c r="G163" s="205"/>
      <c r="H163" s="205"/>
      <c r="I163" s="205"/>
      <c r="J163" s="205"/>
      <c r="K163" s="205"/>
      <c r="L163" s="205"/>
      <c r="M163" s="205"/>
      <c r="N163" s="213"/>
      <c r="O163" s="214"/>
      <c r="P163" s="214"/>
      <c r="Q163" s="214"/>
      <c r="R163" s="214"/>
      <c r="S163" s="214"/>
      <c r="T163" s="214"/>
      <c r="U163" s="214"/>
      <c r="V163" s="214"/>
      <c r="W163" s="214"/>
      <c r="X163" s="214"/>
      <c r="Y163" s="214"/>
      <c r="Z163" s="214"/>
      <c r="AA163" s="214"/>
      <c r="AB163" s="214"/>
      <c r="AC163" s="214"/>
      <c r="AD163" s="214"/>
      <c r="AE163" s="214"/>
      <c r="AF163" s="214"/>
      <c r="AG163" s="214"/>
      <c r="AH163" s="214"/>
      <c r="AI163" s="214"/>
      <c r="AJ163" s="214"/>
      <c r="AK163" s="214"/>
      <c r="AL163" s="214"/>
      <c r="AM163" s="214"/>
      <c r="AN163" s="214"/>
      <c r="AO163" s="214"/>
      <c r="AP163" s="214"/>
      <c r="AQ163" s="214"/>
      <c r="AR163" s="214"/>
      <c r="AS163" s="214"/>
      <c r="AT163" s="214"/>
      <c r="AU163" s="214"/>
      <c r="AV163" s="214"/>
      <c r="AW163" s="214"/>
      <c r="AX163" s="214"/>
      <c r="AY163" s="215"/>
      <c r="BB163" s="97"/>
    </row>
    <row r="164" spans="3:54" ht="15" hidden="1" customHeight="1" outlineLevel="1">
      <c r="C164" s="85"/>
      <c r="D164" s="86"/>
      <c r="F164" s="206" t="s">
        <v>96</v>
      </c>
      <c r="G164" s="206"/>
      <c r="H164" s="206"/>
      <c r="I164" s="206"/>
      <c r="J164" s="206"/>
      <c r="K164" s="206"/>
      <c r="L164" s="206"/>
      <c r="M164" s="206"/>
      <c r="N164" s="201" t="s">
        <v>140</v>
      </c>
      <c r="O164" s="202"/>
      <c r="P164" s="202"/>
      <c r="Q164" s="202"/>
      <c r="R164" s="202"/>
      <c r="S164" s="202"/>
      <c r="T164" s="202"/>
      <c r="U164" s="202"/>
      <c r="V164" s="202"/>
      <c r="W164" s="202"/>
      <c r="X164" s="202"/>
      <c r="Y164" s="202"/>
      <c r="Z164" s="202"/>
      <c r="AA164" s="202"/>
      <c r="AB164" s="202"/>
      <c r="AC164" s="202"/>
      <c r="AD164" s="202"/>
      <c r="AE164" s="202"/>
      <c r="AF164" s="202"/>
      <c r="AG164" s="202"/>
      <c r="AH164" s="202"/>
      <c r="AI164" s="202"/>
      <c r="AJ164" s="202"/>
      <c r="AK164" s="202"/>
      <c r="AL164" s="202"/>
      <c r="AM164" s="202"/>
      <c r="AN164" s="202"/>
      <c r="AO164" s="202"/>
      <c r="AP164" s="202"/>
      <c r="AQ164" s="202"/>
      <c r="AR164" s="202"/>
      <c r="AS164" s="202"/>
      <c r="AT164" s="202"/>
      <c r="AU164" s="202"/>
      <c r="AV164" s="202"/>
      <c r="AW164" s="202"/>
      <c r="AX164" s="202"/>
      <c r="AY164" s="202"/>
      <c r="BB164" s="97"/>
    </row>
    <row r="165" spans="3:54" ht="15" hidden="1" customHeight="1" outlineLevel="1">
      <c r="C165" s="85"/>
      <c r="D165" s="86"/>
      <c r="F165" s="206"/>
      <c r="G165" s="206"/>
      <c r="H165" s="206"/>
      <c r="I165" s="206"/>
      <c r="J165" s="206"/>
      <c r="K165" s="206"/>
      <c r="L165" s="206"/>
      <c r="M165" s="206"/>
      <c r="N165" s="201"/>
      <c r="O165" s="202"/>
      <c r="P165" s="202"/>
      <c r="Q165" s="202"/>
      <c r="R165" s="202"/>
      <c r="S165" s="202"/>
      <c r="T165" s="202"/>
      <c r="U165" s="202"/>
      <c r="V165" s="202"/>
      <c r="W165" s="202"/>
      <c r="X165" s="202"/>
      <c r="Y165" s="202"/>
      <c r="Z165" s="202"/>
      <c r="AA165" s="202"/>
      <c r="AB165" s="202"/>
      <c r="AC165" s="202"/>
      <c r="AD165" s="202"/>
      <c r="AE165" s="202"/>
      <c r="AF165" s="202"/>
      <c r="AG165" s="202"/>
      <c r="AH165" s="202"/>
      <c r="AI165" s="202"/>
      <c r="AJ165" s="202"/>
      <c r="AK165" s="202"/>
      <c r="AL165" s="202"/>
      <c r="AM165" s="202"/>
      <c r="AN165" s="202"/>
      <c r="AO165" s="202"/>
      <c r="AP165" s="202"/>
      <c r="AQ165" s="202"/>
      <c r="AR165" s="202"/>
      <c r="AS165" s="202"/>
      <c r="AT165" s="202"/>
      <c r="AU165" s="202"/>
      <c r="AV165" s="202"/>
      <c r="AW165" s="202"/>
      <c r="AX165" s="202"/>
      <c r="AY165" s="202"/>
      <c r="BB165" s="97"/>
    </row>
    <row r="166" spans="3:54" ht="15" hidden="1" customHeight="1" outlineLevel="1">
      <c r="C166" s="85"/>
      <c r="D166" s="86"/>
      <c r="F166" s="206"/>
      <c r="G166" s="206"/>
      <c r="H166" s="206"/>
      <c r="I166" s="206"/>
      <c r="J166" s="206"/>
      <c r="K166" s="206"/>
      <c r="L166" s="206"/>
      <c r="M166" s="206"/>
      <c r="N166" s="201"/>
      <c r="O166" s="202"/>
      <c r="P166" s="202"/>
      <c r="Q166" s="202"/>
      <c r="R166" s="202"/>
      <c r="S166" s="202"/>
      <c r="T166" s="202"/>
      <c r="U166" s="202"/>
      <c r="V166" s="202"/>
      <c r="W166" s="202"/>
      <c r="X166" s="202"/>
      <c r="Y166" s="202"/>
      <c r="Z166" s="202"/>
      <c r="AA166" s="202"/>
      <c r="AB166" s="202"/>
      <c r="AC166" s="202"/>
      <c r="AD166" s="202"/>
      <c r="AE166" s="202"/>
      <c r="AF166" s="202"/>
      <c r="AG166" s="202"/>
      <c r="AH166" s="202"/>
      <c r="AI166" s="202"/>
      <c r="AJ166" s="202"/>
      <c r="AK166" s="202"/>
      <c r="AL166" s="202"/>
      <c r="AM166" s="202"/>
      <c r="AN166" s="202"/>
      <c r="AO166" s="202"/>
      <c r="AP166" s="202"/>
      <c r="AQ166" s="202"/>
      <c r="AR166" s="202"/>
      <c r="AS166" s="202"/>
      <c r="AT166" s="202"/>
      <c r="AU166" s="202"/>
      <c r="AV166" s="202"/>
      <c r="AW166" s="202"/>
      <c r="AX166" s="202"/>
      <c r="AY166" s="202"/>
      <c r="BB166" s="97"/>
    </row>
    <row r="167" spans="3:54" ht="15" hidden="1" customHeight="1" outlineLevel="1">
      <c r="C167" s="85"/>
      <c r="D167" s="86"/>
      <c r="F167" s="206"/>
      <c r="G167" s="206"/>
      <c r="H167" s="206"/>
      <c r="I167" s="206"/>
      <c r="J167" s="206"/>
      <c r="K167" s="206"/>
      <c r="L167" s="206"/>
      <c r="M167" s="206"/>
      <c r="N167" s="202"/>
      <c r="O167" s="202"/>
      <c r="P167" s="202"/>
      <c r="Q167" s="202"/>
      <c r="R167" s="202"/>
      <c r="S167" s="202"/>
      <c r="T167" s="202"/>
      <c r="U167" s="202"/>
      <c r="V167" s="202"/>
      <c r="W167" s="202"/>
      <c r="X167" s="202"/>
      <c r="Y167" s="202"/>
      <c r="Z167" s="202"/>
      <c r="AA167" s="202"/>
      <c r="AB167" s="202"/>
      <c r="AC167" s="202"/>
      <c r="AD167" s="202"/>
      <c r="AE167" s="202"/>
      <c r="AF167" s="202"/>
      <c r="AG167" s="202"/>
      <c r="AH167" s="202"/>
      <c r="AI167" s="202"/>
      <c r="AJ167" s="202"/>
      <c r="AK167" s="202"/>
      <c r="AL167" s="202"/>
      <c r="AM167" s="202"/>
      <c r="AN167" s="202"/>
      <c r="AO167" s="202"/>
      <c r="AP167" s="202"/>
      <c r="AQ167" s="202"/>
      <c r="AR167" s="202"/>
      <c r="AS167" s="202"/>
      <c r="AT167" s="202"/>
      <c r="AU167" s="202"/>
      <c r="AV167" s="202"/>
      <c r="AW167" s="202"/>
      <c r="AX167" s="202"/>
      <c r="AY167" s="202"/>
      <c r="BB167" s="97"/>
    </row>
    <row r="168" spans="3:54" ht="15" hidden="1" customHeight="1" outlineLevel="1">
      <c r="C168" s="85"/>
      <c r="D168" s="86"/>
      <c r="F168" s="206"/>
      <c r="G168" s="206"/>
      <c r="H168" s="206"/>
      <c r="I168" s="206"/>
      <c r="J168" s="206"/>
      <c r="K168" s="206"/>
      <c r="L168" s="206"/>
      <c r="M168" s="206"/>
      <c r="N168" s="202"/>
      <c r="O168" s="202"/>
      <c r="P168" s="202"/>
      <c r="Q168" s="202"/>
      <c r="R168" s="202"/>
      <c r="S168" s="202"/>
      <c r="T168" s="202"/>
      <c r="U168" s="202"/>
      <c r="V168" s="202"/>
      <c r="W168" s="202"/>
      <c r="X168" s="202"/>
      <c r="Y168" s="202"/>
      <c r="Z168" s="202"/>
      <c r="AA168" s="202"/>
      <c r="AB168" s="202"/>
      <c r="AC168" s="202"/>
      <c r="AD168" s="202"/>
      <c r="AE168" s="202"/>
      <c r="AF168" s="202"/>
      <c r="AG168" s="202"/>
      <c r="AH168" s="202"/>
      <c r="AI168" s="202"/>
      <c r="AJ168" s="202"/>
      <c r="AK168" s="202"/>
      <c r="AL168" s="202"/>
      <c r="AM168" s="202"/>
      <c r="AN168" s="202"/>
      <c r="AO168" s="202"/>
      <c r="AP168" s="202"/>
      <c r="AQ168" s="202"/>
      <c r="AR168" s="202"/>
      <c r="AS168" s="202"/>
      <c r="AT168" s="202"/>
      <c r="AU168" s="202"/>
      <c r="AV168" s="202"/>
      <c r="AW168" s="202"/>
      <c r="AX168" s="202"/>
      <c r="AY168" s="202"/>
      <c r="BB168" s="97"/>
    </row>
    <row r="169" spans="3:54" ht="15" hidden="1" customHeight="1" outlineLevel="1">
      <c r="C169" s="85"/>
      <c r="D169" s="86"/>
      <c r="F169" s="206" t="s">
        <v>98</v>
      </c>
      <c r="G169" s="206"/>
      <c r="H169" s="206"/>
      <c r="I169" s="206"/>
      <c r="J169" s="206"/>
      <c r="K169" s="206"/>
      <c r="L169" s="206"/>
      <c r="M169" s="206"/>
      <c r="N169" s="201" t="s">
        <v>141</v>
      </c>
      <c r="O169" s="202"/>
      <c r="P169" s="202"/>
      <c r="Q169" s="202"/>
      <c r="R169" s="202"/>
      <c r="S169" s="202"/>
      <c r="T169" s="202"/>
      <c r="U169" s="202"/>
      <c r="V169" s="202"/>
      <c r="W169" s="202"/>
      <c r="X169" s="202"/>
      <c r="Y169" s="202"/>
      <c r="Z169" s="202"/>
      <c r="AA169" s="202"/>
      <c r="AB169" s="202"/>
      <c r="AC169" s="202"/>
      <c r="AD169" s="202"/>
      <c r="AE169" s="202"/>
      <c r="AF169" s="202"/>
      <c r="AG169" s="202"/>
      <c r="AH169" s="202"/>
      <c r="AI169" s="202"/>
      <c r="AJ169" s="202"/>
      <c r="AK169" s="202"/>
      <c r="AL169" s="202"/>
      <c r="AM169" s="202"/>
      <c r="AN169" s="202"/>
      <c r="AO169" s="202"/>
      <c r="AP169" s="202"/>
      <c r="AQ169" s="202"/>
      <c r="AR169" s="202"/>
      <c r="AS169" s="202"/>
      <c r="AT169" s="202"/>
      <c r="AU169" s="202"/>
      <c r="AV169" s="202"/>
      <c r="AW169" s="202"/>
      <c r="AX169" s="202"/>
      <c r="AY169" s="202"/>
      <c r="BB169" s="97"/>
    </row>
    <row r="170" spans="3:54" ht="15" hidden="1" customHeight="1" outlineLevel="1">
      <c r="C170" s="85"/>
      <c r="D170" s="86"/>
      <c r="F170" s="206"/>
      <c r="G170" s="206"/>
      <c r="H170" s="206"/>
      <c r="I170" s="206"/>
      <c r="J170" s="206"/>
      <c r="K170" s="206"/>
      <c r="L170" s="206"/>
      <c r="M170" s="206"/>
      <c r="N170" s="202"/>
      <c r="O170" s="202"/>
      <c r="P170" s="202"/>
      <c r="Q170" s="202"/>
      <c r="R170" s="202"/>
      <c r="S170" s="202"/>
      <c r="T170" s="202"/>
      <c r="U170" s="202"/>
      <c r="V170" s="202"/>
      <c r="W170" s="202"/>
      <c r="X170" s="202"/>
      <c r="Y170" s="202"/>
      <c r="Z170" s="202"/>
      <c r="AA170" s="202"/>
      <c r="AB170" s="202"/>
      <c r="AC170" s="202"/>
      <c r="AD170" s="202"/>
      <c r="AE170" s="202"/>
      <c r="AF170" s="202"/>
      <c r="AG170" s="202"/>
      <c r="AH170" s="202"/>
      <c r="AI170" s="202"/>
      <c r="AJ170" s="202"/>
      <c r="AK170" s="202"/>
      <c r="AL170" s="202"/>
      <c r="AM170" s="202"/>
      <c r="AN170" s="202"/>
      <c r="AO170" s="202"/>
      <c r="AP170" s="202"/>
      <c r="AQ170" s="202"/>
      <c r="AR170" s="202"/>
      <c r="AS170" s="202"/>
      <c r="AT170" s="202"/>
      <c r="AU170" s="202"/>
      <c r="AV170" s="202"/>
      <c r="AW170" s="202"/>
      <c r="AX170" s="202"/>
      <c r="AY170" s="202"/>
      <c r="BB170" s="97"/>
    </row>
    <row r="171" spans="3:54" ht="15" hidden="1" customHeight="1" outlineLevel="1">
      <c r="C171" s="85"/>
      <c r="D171" s="86"/>
      <c r="F171" s="205" t="s">
        <v>100</v>
      </c>
      <c r="G171" s="205"/>
      <c r="H171" s="205"/>
      <c r="I171" s="205"/>
      <c r="J171" s="205"/>
      <c r="K171" s="205"/>
      <c r="L171" s="205"/>
      <c r="M171" s="205"/>
      <c r="N171" s="201" t="s">
        <v>142</v>
      </c>
      <c r="O171" s="202"/>
      <c r="P171" s="202"/>
      <c r="Q171" s="202"/>
      <c r="R171" s="202"/>
      <c r="S171" s="202"/>
      <c r="T171" s="202"/>
      <c r="U171" s="202"/>
      <c r="V171" s="202"/>
      <c r="W171" s="202"/>
      <c r="X171" s="202"/>
      <c r="Y171" s="202"/>
      <c r="Z171" s="202"/>
      <c r="AA171" s="202"/>
      <c r="AB171" s="202"/>
      <c r="AC171" s="202"/>
      <c r="AD171" s="202"/>
      <c r="AE171" s="202"/>
      <c r="AF171" s="202"/>
      <c r="AG171" s="202"/>
      <c r="AH171" s="202"/>
      <c r="AI171" s="202"/>
      <c r="AJ171" s="202"/>
      <c r="AK171" s="202"/>
      <c r="AL171" s="202"/>
      <c r="AM171" s="202"/>
      <c r="AN171" s="202"/>
      <c r="AO171" s="202"/>
      <c r="AP171" s="202"/>
      <c r="AQ171" s="202"/>
      <c r="AR171" s="202"/>
      <c r="AS171" s="202"/>
      <c r="AT171" s="202"/>
      <c r="AU171" s="202"/>
      <c r="AV171" s="202"/>
      <c r="AW171" s="202"/>
      <c r="AX171" s="202"/>
      <c r="AY171" s="202"/>
      <c r="BB171" s="97"/>
    </row>
    <row r="172" spans="3:54" ht="15" hidden="1" customHeight="1" outlineLevel="1">
      <c r="C172" s="85"/>
      <c r="D172" s="86"/>
      <c r="F172" s="205"/>
      <c r="G172" s="205"/>
      <c r="H172" s="205"/>
      <c r="I172" s="205"/>
      <c r="J172" s="205"/>
      <c r="K172" s="205"/>
      <c r="L172" s="205"/>
      <c r="M172" s="205"/>
      <c r="N172" s="201"/>
      <c r="O172" s="202"/>
      <c r="P172" s="202"/>
      <c r="Q172" s="202"/>
      <c r="R172" s="202"/>
      <c r="S172" s="202"/>
      <c r="T172" s="202"/>
      <c r="U172" s="202"/>
      <c r="V172" s="202"/>
      <c r="W172" s="202"/>
      <c r="X172" s="202"/>
      <c r="Y172" s="202"/>
      <c r="Z172" s="202"/>
      <c r="AA172" s="202"/>
      <c r="AB172" s="202"/>
      <c r="AC172" s="202"/>
      <c r="AD172" s="202"/>
      <c r="AE172" s="202"/>
      <c r="AF172" s="202"/>
      <c r="AG172" s="202"/>
      <c r="AH172" s="202"/>
      <c r="AI172" s="202"/>
      <c r="AJ172" s="202"/>
      <c r="AK172" s="202"/>
      <c r="AL172" s="202"/>
      <c r="AM172" s="202"/>
      <c r="AN172" s="202"/>
      <c r="AO172" s="202"/>
      <c r="AP172" s="202"/>
      <c r="AQ172" s="202"/>
      <c r="AR172" s="202"/>
      <c r="AS172" s="202"/>
      <c r="AT172" s="202"/>
      <c r="AU172" s="202"/>
      <c r="AV172" s="202"/>
      <c r="AW172" s="202"/>
      <c r="AX172" s="202"/>
      <c r="AY172" s="202"/>
      <c r="BB172" s="97"/>
    </row>
    <row r="173" spans="3:54" ht="15" hidden="1" customHeight="1" outlineLevel="1">
      <c r="C173" s="85"/>
      <c r="D173" s="86"/>
      <c r="F173" s="205"/>
      <c r="G173" s="205"/>
      <c r="H173" s="205"/>
      <c r="I173" s="205"/>
      <c r="J173" s="205"/>
      <c r="K173" s="205"/>
      <c r="L173" s="205"/>
      <c r="M173" s="205"/>
      <c r="N173" s="202"/>
      <c r="O173" s="202"/>
      <c r="P173" s="202"/>
      <c r="Q173" s="202"/>
      <c r="R173" s="202"/>
      <c r="S173" s="202"/>
      <c r="T173" s="202"/>
      <c r="U173" s="202"/>
      <c r="V173" s="202"/>
      <c r="W173" s="202"/>
      <c r="X173" s="202"/>
      <c r="Y173" s="202"/>
      <c r="Z173" s="202"/>
      <c r="AA173" s="202"/>
      <c r="AB173" s="202"/>
      <c r="AC173" s="202"/>
      <c r="AD173" s="202"/>
      <c r="AE173" s="202"/>
      <c r="AF173" s="202"/>
      <c r="AG173" s="202"/>
      <c r="AH173" s="202"/>
      <c r="AI173" s="202"/>
      <c r="AJ173" s="202"/>
      <c r="AK173" s="202"/>
      <c r="AL173" s="202"/>
      <c r="AM173" s="202"/>
      <c r="AN173" s="202"/>
      <c r="AO173" s="202"/>
      <c r="AP173" s="202"/>
      <c r="AQ173" s="202"/>
      <c r="AR173" s="202"/>
      <c r="AS173" s="202"/>
      <c r="AT173" s="202"/>
      <c r="AU173" s="202"/>
      <c r="AV173" s="202"/>
      <c r="AW173" s="202"/>
      <c r="AX173" s="202"/>
      <c r="AY173" s="202"/>
      <c r="BB173" s="97"/>
    </row>
    <row r="174" spans="3:54" ht="15" customHeight="1" collapsed="1">
      <c r="C174" s="85"/>
      <c r="D174" s="88"/>
      <c r="BB174" s="97"/>
    </row>
    <row r="175" spans="3:54" ht="15" hidden="1" customHeight="1" outlineLevel="1">
      <c r="C175" s="85"/>
      <c r="D175" s="86"/>
      <c r="E175" s="86" t="s">
        <v>143</v>
      </c>
      <c r="F175" s="100"/>
      <c r="BB175" s="97"/>
    </row>
    <row r="176" spans="3:54" ht="15" hidden="1" customHeight="1" outlineLevel="1">
      <c r="C176" s="85"/>
      <c r="D176" s="86"/>
      <c r="E176" s="86" t="s">
        <v>144</v>
      </c>
      <c r="F176" s="89"/>
      <c r="BB176" s="97"/>
    </row>
    <row r="177" spans="3:54" ht="15" hidden="1" customHeight="1" outlineLevel="1">
      <c r="C177" s="85"/>
      <c r="D177" s="86"/>
      <c r="F177" s="205" t="s">
        <v>94</v>
      </c>
      <c r="G177" s="205"/>
      <c r="H177" s="205"/>
      <c r="I177" s="205"/>
      <c r="J177" s="205"/>
      <c r="K177" s="205"/>
      <c r="L177" s="205"/>
      <c r="M177" s="205"/>
      <c r="N177" s="207" t="s">
        <v>145</v>
      </c>
      <c r="O177" s="208"/>
      <c r="P177" s="208"/>
      <c r="Q177" s="208"/>
      <c r="R177" s="208"/>
      <c r="S177" s="208"/>
      <c r="T177" s="208"/>
      <c r="U177" s="208"/>
      <c r="V177" s="208"/>
      <c r="W177" s="208"/>
      <c r="X177" s="208"/>
      <c r="Y177" s="208"/>
      <c r="Z177" s="208"/>
      <c r="AA177" s="208"/>
      <c r="AB177" s="208"/>
      <c r="AC177" s="208"/>
      <c r="AD177" s="208"/>
      <c r="AE177" s="208"/>
      <c r="AF177" s="208"/>
      <c r="AG177" s="208"/>
      <c r="AH177" s="208"/>
      <c r="AI177" s="208"/>
      <c r="AJ177" s="208"/>
      <c r="AK177" s="208"/>
      <c r="AL177" s="208"/>
      <c r="AM177" s="208"/>
      <c r="AN177" s="208"/>
      <c r="AO177" s="208"/>
      <c r="AP177" s="208"/>
      <c r="AQ177" s="208"/>
      <c r="AR177" s="208"/>
      <c r="AS177" s="208"/>
      <c r="AT177" s="208"/>
      <c r="AU177" s="208"/>
      <c r="AV177" s="208"/>
      <c r="AW177" s="208"/>
      <c r="AX177" s="208"/>
      <c r="AY177" s="209"/>
      <c r="BB177" s="97"/>
    </row>
    <row r="178" spans="3:54" ht="15" hidden="1" customHeight="1" outlineLevel="1">
      <c r="C178" s="85"/>
      <c r="D178" s="86"/>
      <c r="F178" s="205"/>
      <c r="G178" s="205"/>
      <c r="H178" s="205"/>
      <c r="I178" s="205"/>
      <c r="J178" s="205"/>
      <c r="K178" s="205"/>
      <c r="L178" s="205"/>
      <c r="M178" s="205"/>
      <c r="N178" s="210"/>
      <c r="O178" s="211"/>
      <c r="P178" s="211"/>
      <c r="Q178" s="211"/>
      <c r="R178" s="211"/>
      <c r="S178" s="211"/>
      <c r="T178" s="211"/>
      <c r="U178" s="211"/>
      <c r="V178" s="211"/>
      <c r="W178" s="211"/>
      <c r="X178" s="211"/>
      <c r="Y178" s="211"/>
      <c r="Z178" s="211"/>
      <c r="AA178" s="211"/>
      <c r="AB178" s="211"/>
      <c r="AC178" s="211"/>
      <c r="AD178" s="211"/>
      <c r="AE178" s="211"/>
      <c r="AF178" s="211"/>
      <c r="AG178" s="211"/>
      <c r="AH178" s="211"/>
      <c r="AI178" s="211"/>
      <c r="AJ178" s="211"/>
      <c r="AK178" s="211"/>
      <c r="AL178" s="211"/>
      <c r="AM178" s="211"/>
      <c r="AN178" s="211"/>
      <c r="AO178" s="211"/>
      <c r="AP178" s="211"/>
      <c r="AQ178" s="211"/>
      <c r="AR178" s="211"/>
      <c r="AS178" s="211"/>
      <c r="AT178" s="211"/>
      <c r="AU178" s="211"/>
      <c r="AV178" s="211"/>
      <c r="AW178" s="211"/>
      <c r="AX178" s="211"/>
      <c r="AY178" s="212"/>
      <c r="BB178" s="97"/>
    </row>
    <row r="179" spans="3:54" ht="15" hidden="1" customHeight="1" outlineLevel="1">
      <c r="C179" s="85"/>
      <c r="D179" s="86"/>
      <c r="F179" s="205"/>
      <c r="G179" s="205"/>
      <c r="H179" s="205"/>
      <c r="I179" s="205"/>
      <c r="J179" s="205"/>
      <c r="K179" s="205"/>
      <c r="L179" s="205"/>
      <c r="M179" s="205"/>
      <c r="N179" s="210"/>
      <c r="O179" s="211"/>
      <c r="P179" s="211"/>
      <c r="Q179" s="211"/>
      <c r="R179" s="211"/>
      <c r="S179" s="211"/>
      <c r="T179" s="211"/>
      <c r="U179" s="211"/>
      <c r="V179" s="211"/>
      <c r="W179" s="211"/>
      <c r="X179" s="211"/>
      <c r="Y179" s="211"/>
      <c r="Z179" s="211"/>
      <c r="AA179" s="211"/>
      <c r="AB179" s="211"/>
      <c r="AC179" s="211"/>
      <c r="AD179" s="211"/>
      <c r="AE179" s="211"/>
      <c r="AF179" s="211"/>
      <c r="AG179" s="211"/>
      <c r="AH179" s="211"/>
      <c r="AI179" s="211"/>
      <c r="AJ179" s="211"/>
      <c r="AK179" s="211"/>
      <c r="AL179" s="211"/>
      <c r="AM179" s="211"/>
      <c r="AN179" s="211"/>
      <c r="AO179" s="211"/>
      <c r="AP179" s="211"/>
      <c r="AQ179" s="211"/>
      <c r="AR179" s="211"/>
      <c r="AS179" s="211"/>
      <c r="AT179" s="211"/>
      <c r="AU179" s="211"/>
      <c r="AV179" s="211"/>
      <c r="AW179" s="211"/>
      <c r="AX179" s="211"/>
      <c r="AY179" s="212"/>
      <c r="BB179" s="97"/>
    </row>
    <row r="180" spans="3:54" ht="15" hidden="1" customHeight="1" outlineLevel="1">
      <c r="C180" s="85"/>
      <c r="D180" s="86"/>
      <c r="F180" s="205"/>
      <c r="G180" s="205"/>
      <c r="H180" s="205"/>
      <c r="I180" s="205"/>
      <c r="J180" s="205"/>
      <c r="K180" s="205"/>
      <c r="L180" s="205"/>
      <c r="M180" s="205"/>
      <c r="N180" s="210"/>
      <c r="O180" s="211"/>
      <c r="P180" s="211"/>
      <c r="Q180" s="211"/>
      <c r="R180" s="211"/>
      <c r="S180" s="211"/>
      <c r="T180" s="211"/>
      <c r="U180" s="211"/>
      <c r="V180" s="211"/>
      <c r="W180" s="211"/>
      <c r="X180" s="211"/>
      <c r="Y180" s="211"/>
      <c r="Z180" s="211"/>
      <c r="AA180" s="211"/>
      <c r="AB180" s="211"/>
      <c r="AC180" s="211"/>
      <c r="AD180" s="211"/>
      <c r="AE180" s="211"/>
      <c r="AF180" s="211"/>
      <c r="AG180" s="211"/>
      <c r="AH180" s="211"/>
      <c r="AI180" s="211"/>
      <c r="AJ180" s="211"/>
      <c r="AK180" s="211"/>
      <c r="AL180" s="211"/>
      <c r="AM180" s="211"/>
      <c r="AN180" s="211"/>
      <c r="AO180" s="211"/>
      <c r="AP180" s="211"/>
      <c r="AQ180" s="211"/>
      <c r="AR180" s="211"/>
      <c r="AS180" s="211"/>
      <c r="AT180" s="211"/>
      <c r="AU180" s="211"/>
      <c r="AV180" s="211"/>
      <c r="AW180" s="211"/>
      <c r="AX180" s="211"/>
      <c r="AY180" s="212"/>
      <c r="BB180" s="97"/>
    </row>
    <row r="181" spans="3:54" ht="15" hidden="1" customHeight="1" outlineLevel="1">
      <c r="C181" s="85"/>
      <c r="D181" s="86"/>
      <c r="F181" s="205"/>
      <c r="G181" s="205"/>
      <c r="H181" s="205"/>
      <c r="I181" s="205"/>
      <c r="J181" s="205"/>
      <c r="K181" s="205"/>
      <c r="L181" s="205"/>
      <c r="M181" s="205"/>
      <c r="N181" s="213"/>
      <c r="O181" s="214"/>
      <c r="P181" s="214"/>
      <c r="Q181" s="214"/>
      <c r="R181" s="214"/>
      <c r="S181" s="214"/>
      <c r="T181" s="214"/>
      <c r="U181" s="214"/>
      <c r="V181" s="214"/>
      <c r="W181" s="214"/>
      <c r="X181" s="214"/>
      <c r="Y181" s="214"/>
      <c r="Z181" s="214"/>
      <c r="AA181" s="214"/>
      <c r="AB181" s="214"/>
      <c r="AC181" s="214"/>
      <c r="AD181" s="214"/>
      <c r="AE181" s="214"/>
      <c r="AF181" s="214"/>
      <c r="AG181" s="214"/>
      <c r="AH181" s="214"/>
      <c r="AI181" s="214"/>
      <c r="AJ181" s="214"/>
      <c r="AK181" s="214"/>
      <c r="AL181" s="214"/>
      <c r="AM181" s="214"/>
      <c r="AN181" s="214"/>
      <c r="AO181" s="214"/>
      <c r="AP181" s="214"/>
      <c r="AQ181" s="214"/>
      <c r="AR181" s="214"/>
      <c r="AS181" s="214"/>
      <c r="AT181" s="214"/>
      <c r="AU181" s="214"/>
      <c r="AV181" s="214"/>
      <c r="AW181" s="214"/>
      <c r="AX181" s="214"/>
      <c r="AY181" s="215"/>
      <c r="BB181" s="97"/>
    </row>
    <row r="182" spans="3:54" ht="15" hidden="1" customHeight="1" outlineLevel="1">
      <c r="C182" s="85"/>
      <c r="D182" s="86"/>
      <c r="F182" s="206" t="s">
        <v>96</v>
      </c>
      <c r="G182" s="206"/>
      <c r="H182" s="206"/>
      <c r="I182" s="206"/>
      <c r="J182" s="206"/>
      <c r="K182" s="206"/>
      <c r="L182" s="206"/>
      <c r="M182" s="206"/>
      <c r="N182" s="201" t="s">
        <v>146</v>
      </c>
      <c r="O182" s="202"/>
      <c r="P182" s="202"/>
      <c r="Q182" s="202"/>
      <c r="R182" s="202"/>
      <c r="S182" s="202"/>
      <c r="T182" s="202"/>
      <c r="U182" s="202"/>
      <c r="V182" s="202"/>
      <c r="W182" s="202"/>
      <c r="X182" s="202"/>
      <c r="Y182" s="202"/>
      <c r="Z182" s="202"/>
      <c r="AA182" s="202"/>
      <c r="AB182" s="202"/>
      <c r="AC182" s="202"/>
      <c r="AD182" s="202"/>
      <c r="AE182" s="202"/>
      <c r="AF182" s="202"/>
      <c r="AG182" s="202"/>
      <c r="AH182" s="202"/>
      <c r="AI182" s="202"/>
      <c r="AJ182" s="202"/>
      <c r="AK182" s="202"/>
      <c r="AL182" s="202"/>
      <c r="AM182" s="202"/>
      <c r="AN182" s="202"/>
      <c r="AO182" s="202"/>
      <c r="AP182" s="202"/>
      <c r="AQ182" s="202"/>
      <c r="AR182" s="202"/>
      <c r="AS182" s="202"/>
      <c r="AT182" s="202"/>
      <c r="AU182" s="202"/>
      <c r="AV182" s="202"/>
      <c r="AW182" s="202"/>
      <c r="AX182" s="202"/>
      <c r="AY182" s="202"/>
      <c r="BB182" s="97"/>
    </row>
    <row r="183" spans="3:54" ht="15" hidden="1" customHeight="1" outlineLevel="1">
      <c r="C183" s="85"/>
      <c r="D183" s="86"/>
      <c r="F183" s="206"/>
      <c r="G183" s="206"/>
      <c r="H183" s="206"/>
      <c r="I183" s="206"/>
      <c r="J183" s="206"/>
      <c r="K183" s="206"/>
      <c r="L183" s="206"/>
      <c r="M183" s="206"/>
      <c r="N183" s="201"/>
      <c r="O183" s="202"/>
      <c r="P183" s="202"/>
      <c r="Q183" s="202"/>
      <c r="R183" s="202"/>
      <c r="S183" s="202"/>
      <c r="T183" s="202"/>
      <c r="U183" s="202"/>
      <c r="V183" s="202"/>
      <c r="W183" s="202"/>
      <c r="X183" s="202"/>
      <c r="Y183" s="202"/>
      <c r="Z183" s="202"/>
      <c r="AA183" s="202"/>
      <c r="AB183" s="202"/>
      <c r="AC183" s="202"/>
      <c r="AD183" s="202"/>
      <c r="AE183" s="202"/>
      <c r="AF183" s="202"/>
      <c r="AG183" s="202"/>
      <c r="AH183" s="202"/>
      <c r="AI183" s="202"/>
      <c r="AJ183" s="202"/>
      <c r="AK183" s="202"/>
      <c r="AL183" s="202"/>
      <c r="AM183" s="202"/>
      <c r="AN183" s="202"/>
      <c r="AO183" s="202"/>
      <c r="AP183" s="202"/>
      <c r="AQ183" s="202"/>
      <c r="AR183" s="202"/>
      <c r="AS183" s="202"/>
      <c r="AT183" s="202"/>
      <c r="AU183" s="202"/>
      <c r="AV183" s="202"/>
      <c r="AW183" s="202"/>
      <c r="AX183" s="202"/>
      <c r="AY183" s="202"/>
      <c r="BB183" s="97"/>
    </row>
    <row r="184" spans="3:54" ht="15" hidden="1" customHeight="1" outlineLevel="1">
      <c r="C184" s="85"/>
      <c r="D184" s="86"/>
      <c r="F184" s="206"/>
      <c r="G184" s="206"/>
      <c r="H184" s="206"/>
      <c r="I184" s="206"/>
      <c r="J184" s="206"/>
      <c r="K184" s="206"/>
      <c r="L184" s="206"/>
      <c r="M184" s="206"/>
      <c r="N184" s="201"/>
      <c r="O184" s="202"/>
      <c r="P184" s="202"/>
      <c r="Q184" s="202"/>
      <c r="R184" s="202"/>
      <c r="S184" s="202"/>
      <c r="T184" s="202"/>
      <c r="U184" s="202"/>
      <c r="V184" s="202"/>
      <c r="W184" s="202"/>
      <c r="X184" s="202"/>
      <c r="Y184" s="202"/>
      <c r="Z184" s="202"/>
      <c r="AA184" s="202"/>
      <c r="AB184" s="202"/>
      <c r="AC184" s="202"/>
      <c r="AD184" s="202"/>
      <c r="AE184" s="202"/>
      <c r="AF184" s="202"/>
      <c r="AG184" s="202"/>
      <c r="AH184" s="202"/>
      <c r="AI184" s="202"/>
      <c r="AJ184" s="202"/>
      <c r="AK184" s="202"/>
      <c r="AL184" s="202"/>
      <c r="AM184" s="202"/>
      <c r="AN184" s="202"/>
      <c r="AO184" s="202"/>
      <c r="AP184" s="202"/>
      <c r="AQ184" s="202"/>
      <c r="AR184" s="202"/>
      <c r="AS184" s="202"/>
      <c r="AT184" s="202"/>
      <c r="AU184" s="202"/>
      <c r="AV184" s="202"/>
      <c r="AW184" s="202"/>
      <c r="AX184" s="202"/>
      <c r="AY184" s="202"/>
      <c r="BB184" s="97"/>
    </row>
    <row r="185" spans="3:54" ht="15" hidden="1" customHeight="1" outlineLevel="1">
      <c r="C185" s="85"/>
      <c r="D185" s="86"/>
      <c r="F185" s="206"/>
      <c r="G185" s="206"/>
      <c r="H185" s="206"/>
      <c r="I185" s="206"/>
      <c r="J185" s="206"/>
      <c r="K185" s="206"/>
      <c r="L185" s="206"/>
      <c r="M185" s="206"/>
      <c r="N185" s="202"/>
      <c r="O185" s="202"/>
      <c r="P185" s="202"/>
      <c r="Q185" s="202"/>
      <c r="R185" s="202"/>
      <c r="S185" s="202"/>
      <c r="T185" s="202"/>
      <c r="U185" s="202"/>
      <c r="V185" s="202"/>
      <c r="W185" s="202"/>
      <c r="X185" s="202"/>
      <c r="Y185" s="202"/>
      <c r="Z185" s="202"/>
      <c r="AA185" s="202"/>
      <c r="AB185" s="202"/>
      <c r="AC185" s="202"/>
      <c r="AD185" s="202"/>
      <c r="AE185" s="202"/>
      <c r="AF185" s="202"/>
      <c r="AG185" s="202"/>
      <c r="AH185" s="202"/>
      <c r="AI185" s="202"/>
      <c r="AJ185" s="202"/>
      <c r="AK185" s="202"/>
      <c r="AL185" s="202"/>
      <c r="AM185" s="202"/>
      <c r="AN185" s="202"/>
      <c r="AO185" s="202"/>
      <c r="AP185" s="202"/>
      <c r="AQ185" s="202"/>
      <c r="AR185" s="202"/>
      <c r="AS185" s="202"/>
      <c r="AT185" s="202"/>
      <c r="AU185" s="202"/>
      <c r="AV185" s="202"/>
      <c r="AW185" s="202"/>
      <c r="AX185" s="202"/>
      <c r="AY185" s="202"/>
      <c r="BB185" s="97"/>
    </row>
    <row r="186" spans="3:54" ht="15" hidden="1" customHeight="1" outlineLevel="1">
      <c r="C186" s="85"/>
      <c r="D186" s="86"/>
      <c r="F186" s="206"/>
      <c r="G186" s="206"/>
      <c r="H186" s="206"/>
      <c r="I186" s="206"/>
      <c r="J186" s="206"/>
      <c r="K186" s="206"/>
      <c r="L186" s="206"/>
      <c r="M186" s="206"/>
      <c r="N186" s="202"/>
      <c r="O186" s="202"/>
      <c r="P186" s="202"/>
      <c r="Q186" s="202"/>
      <c r="R186" s="202"/>
      <c r="S186" s="202"/>
      <c r="T186" s="202"/>
      <c r="U186" s="202"/>
      <c r="V186" s="202"/>
      <c r="W186" s="202"/>
      <c r="X186" s="202"/>
      <c r="Y186" s="202"/>
      <c r="Z186" s="202"/>
      <c r="AA186" s="202"/>
      <c r="AB186" s="202"/>
      <c r="AC186" s="202"/>
      <c r="AD186" s="202"/>
      <c r="AE186" s="202"/>
      <c r="AF186" s="202"/>
      <c r="AG186" s="202"/>
      <c r="AH186" s="202"/>
      <c r="AI186" s="202"/>
      <c r="AJ186" s="202"/>
      <c r="AK186" s="202"/>
      <c r="AL186" s="202"/>
      <c r="AM186" s="202"/>
      <c r="AN186" s="202"/>
      <c r="AO186" s="202"/>
      <c r="AP186" s="202"/>
      <c r="AQ186" s="202"/>
      <c r="AR186" s="202"/>
      <c r="AS186" s="202"/>
      <c r="AT186" s="202"/>
      <c r="AU186" s="202"/>
      <c r="AV186" s="202"/>
      <c r="AW186" s="202"/>
      <c r="AX186" s="202"/>
      <c r="AY186" s="202"/>
      <c r="BB186" s="97"/>
    </row>
    <row r="187" spans="3:54" ht="15" hidden="1" customHeight="1" outlineLevel="1">
      <c r="C187" s="85"/>
      <c r="D187" s="86"/>
      <c r="F187" s="206"/>
      <c r="G187" s="206"/>
      <c r="H187" s="206"/>
      <c r="I187" s="206"/>
      <c r="J187" s="206"/>
      <c r="K187" s="206"/>
      <c r="L187" s="206"/>
      <c r="M187" s="206"/>
      <c r="N187" s="202"/>
      <c r="O187" s="202"/>
      <c r="P187" s="202"/>
      <c r="Q187" s="202"/>
      <c r="R187" s="202"/>
      <c r="S187" s="202"/>
      <c r="T187" s="202"/>
      <c r="U187" s="202"/>
      <c r="V187" s="202"/>
      <c r="W187" s="202"/>
      <c r="X187" s="202"/>
      <c r="Y187" s="202"/>
      <c r="Z187" s="202"/>
      <c r="AA187" s="202"/>
      <c r="AB187" s="202"/>
      <c r="AC187" s="202"/>
      <c r="AD187" s="202"/>
      <c r="AE187" s="202"/>
      <c r="AF187" s="202"/>
      <c r="AG187" s="202"/>
      <c r="AH187" s="202"/>
      <c r="AI187" s="202"/>
      <c r="AJ187" s="202"/>
      <c r="AK187" s="202"/>
      <c r="AL187" s="202"/>
      <c r="AM187" s="202"/>
      <c r="AN187" s="202"/>
      <c r="AO187" s="202"/>
      <c r="AP187" s="202"/>
      <c r="AQ187" s="202"/>
      <c r="AR187" s="202"/>
      <c r="AS187" s="202"/>
      <c r="AT187" s="202"/>
      <c r="AU187" s="202"/>
      <c r="AV187" s="202"/>
      <c r="AW187" s="202"/>
      <c r="AX187" s="202"/>
      <c r="AY187" s="202"/>
      <c r="BB187" s="97"/>
    </row>
    <row r="188" spans="3:54" ht="15" hidden="1" customHeight="1" outlineLevel="1">
      <c r="C188" s="85"/>
      <c r="D188" s="86"/>
      <c r="F188" s="206" t="s">
        <v>98</v>
      </c>
      <c r="G188" s="206"/>
      <c r="H188" s="206"/>
      <c r="I188" s="206"/>
      <c r="J188" s="206"/>
      <c r="K188" s="206"/>
      <c r="L188" s="206"/>
      <c r="M188" s="206"/>
      <c r="N188" s="201" t="s">
        <v>147</v>
      </c>
      <c r="O188" s="202"/>
      <c r="P188" s="202"/>
      <c r="Q188" s="202"/>
      <c r="R188" s="202"/>
      <c r="S188" s="202"/>
      <c r="T188" s="202"/>
      <c r="U188" s="202"/>
      <c r="V188" s="202"/>
      <c r="W188" s="202"/>
      <c r="X188" s="202"/>
      <c r="Y188" s="202"/>
      <c r="Z188" s="202"/>
      <c r="AA188" s="202"/>
      <c r="AB188" s="202"/>
      <c r="AC188" s="202"/>
      <c r="AD188" s="202"/>
      <c r="AE188" s="202"/>
      <c r="AF188" s="202"/>
      <c r="AG188" s="202"/>
      <c r="AH188" s="202"/>
      <c r="AI188" s="202"/>
      <c r="AJ188" s="202"/>
      <c r="AK188" s="202"/>
      <c r="AL188" s="202"/>
      <c r="AM188" s="202"/>
      <c r="AN188" s="202"/>
      <c r="AO188" s="202"/>
      <c r="AP188" s="202"/>
      <c r="AQ188" s="202"/>
      <c r="AR188" s="202"/>
      <c r="AS188" s="202"/>
      <c r="AT188" s="202"/>
      <c r="AU188" s="202"/>
      <c r="AV188" s="202"/>
      <c r="AW188" s="202"/>
      <c r="AX188" s="202"/>
      <c r="AY188" s="202"/>
      <c r="BB188" s="97"/>
    </row>
    <row r="189" spans="3:54" ht="15" hidden="1" customHeight="1" outlineLevel="1">
      <c r="C189" s="85"/>
      <c r="D189" s="86"/>
      <c r="F189" s="206"/>
      <c r="G189" s="206"/>
      <c r="H189" s="206"/>
      <c r="I189" s="206"/>
      <c r="J189" s="206"/>
      <c r="K189" s="206"/>
      <c r="L189" s="206"/>
      <c r="M189" s="206"/>
      <c r="N189" s="202"/>
      <c r="O189" s="202"/>
      <c r="P189" s="202"/>
      <c r="Q189" s="202"/>
      <c r="R189" s="202"/>
      <c r="S189" s="202"/>
      <c r="T189" s="202"/>
      <c r="U189" s="202"/>
      <c r="V189" s="202"/>
      <c r="W189" s="202"/>
      <c r="X189" s="202"/>
      <c r="Y189" s="202"/>
      <c r="Z189" s="202"/>
      <c r="AA189" s="202"/>
      <c r="AB189" s="202"/>
      <c r="AC189" s="202"/>
      <c r="AD189" s="202"/>
      <c r="AE189" s="202"/>
      <c r="AF189" s="202"/>
      <c r="AG189" s="202"/>
      <c r="AH189" s="202"/>
      <c r="AI189" s="202"/>
      <c r="AJ189" s="202"/>
      <c r="AK189" s="202"/>
      <c r="AL189" s="202"/>
      <c r="AM189" s="202"/>
      <c r="AN189" s="202"/>
      <c r="AO189" s="202"/>
      <c r="AP189" s="202"/>
      <c r="AQ189" s="202"/>
      <c r="AR189" s="202"/>
      <c r="AS189" s="202"/>
      <c r="AT189" s="202"/>
      <c r="AU189" s="202"/>
      <c r="AV189" s="202"/>
      <c r="AW189" s="202"/>
      <c r="AX189" s="202"/>
      <c r="AY189" s="202"/>
      <c r="BB189" s="97"/>
    </row>
    <row r="190" spans="3:54" ht="15" hidden="1" customHeight="1" outlineLevel="1">
      <c r="C190" s="85"/>
      <c r="D190" s="86"/>
      <c r="F190" s="205" t="s">
        <v>100</v>
      </c>
      <c r="G190" s="205"/>
      <c r="H190" s="205"/>
      <c r="I190" s="205"/>
      <c r="J190" s="205"/>
      <c r="K190" s="205"/>
      <c r="L190" s="205"/>
      <c r="M190" s="205"/>
      <c r="N190" s="201" t="s">
        <v>148</v>
      </c>
      <c r="O190" s="202"/>
      <c r="P190" s="202"/>
      <c r="Q190" s="202"/>
      <c r="R190" s="202"/>
      <c r="S190" s="202"/>
      <c r="T190" s="202"/>
      <c r="U190" s="202"/>
      <c r="V190" s="202"/>
      <c r="W190" s="202"/>
      <c r="X190" s="202"/>
      <c r="Y190" s="202"/>
      <c r="Z190" s="202"/>
      <c r="AA190" s="202"/>
      <c r="AB190" s="202"/>
      <c r="AC190" s="202"/>
      <c r="AD190" s="202"/>
      <c r="AE190" s="202"/>
      <c r="AF190" s="202"/>
      <c r="AG190" s="202"/>
      <c r="AH190" s="202"/>
      <c r="AI190" s="202"/>
      <c r="AJ190" s="202"/>
      <c r="AK190" s="202"/>
      <c r="AL190" s="202"/>
      <c r="AM190" s="202"/>
      <c r="AN190" s="202"/>
      <c r="AO190" s="202"/>
      <c r="AP190" s="202"/>
      <c r="AQ190" s="202"/>
      <c r="AR190" s="202"/>
      <c r="AS190" s="202"/>
      <c r="AT190" s="202"/>
      <c r="AU190" s="202"/>
      <c r="AV190" s="202"/>
      <c r="AW190" s="202"/>
      <c r="AX190" s="202"/>
      <c r="AY190" s="202"/>
      <c r="BB190" s="97"/>
    </row>
    <row r="191" spans="3:54" ht="15" hidden="1" customHeight="1" outlineLevel="1">
      <c r="C191" s="85"/>
      <c r="D191" s="86"/>
      <c r="F191" s="205"/>
      <c r="G191" s="205"/>
      <c r="H191" s="205"/>
      <c r="I191" s="205"/>
      <c r="J191" s="205"/>
      <c r="K191" s="205"/>
      <c r="L191" s="205"/>
      <c r="M191" s="205"/>
      <c r="N191" s="202"/>
      <c r="O191" s="202"/>
      <c r="P191" s="202"/>
      <c r="Q191" s="202"/>
      <c r="R191" s="202"/>
      <c r="S191" s="202"/>
      <c r="T191" s="202"/>
      <c r="U191" s="202"/>
      <c r="V191" s="202"/>
      <c r="W191" s="202"/>
      <c r="X191" s="202"/>
      <c r="Y191" s="202"/>
      <c r="Z191" s="202"/>
      <c r="AA191" s="202"/>
      <c r="AB191" s="202"/>
      <c r="AC191" s="202"/>
      <c r="AD191" s="202"/>
      <c r="AE191" s="202"/>
      <c r="AF191" s="202"/>
      <c r="AG191" s="202"/>
      <c r="AH191" s="202"/>
      <c r="AI191" s="202"/>
      <c r="AJ191" s="202"/>
      <c r="AK191" s="202"/>
      <c r="AL191" s="202"/>
      <c r="AM191" s="202"/>
      <c r="AN191" s="202"/>
      <c r="AO191" s="202"/>
      <c r="AP191" s="202"/>
      <c r="AQ191" s="202"/>
      <c r="AR191" s="202"/>
      <c r="AS191" s="202"/>
      <c r="AT191" s="202"/>
      <c r="AU191" s="202"/>
      <c r="AV191" s="202"/>
      <c r="AW191" s="202"/>
      <c r="AX191" s="202"/>
      <c r="AY191" s="202"/>
      <c r="BB191" s="97"/>
    </row>
    <row r="192" spans="3:54" ht="15" customHeight="1">
      <c r="C192" s="85"/>
      <c r="D192" s="88"/>
      <c r="F192" s="89"/>
      <c r="BB192" s="97"/>
    </row>
    <row r="193" spans="3:54" ht="15" customHeight="1" outlineLevel="1">
      <c r="C193" s="85"/>
      <c r="D193" s="86"/>
      <c r="E193" s="86"/>
      <c r="F193" s="101"/>
      <c r="G193" s="86"/>
      <c r="BB193" s="97"/>
    </row>
    <row r="194" spans="3:54" ht="15" customHeight="1" outlineLevel="1">
      <c r="C194" s="85"/>
      <c r="D194" s="86"/>
      <c r="E194" s="86"/>
      <c r="F194" s="158"/>
      <c r="G194" s="86"/>
      <c r="BB194" s="97"/>
    </row>
    <row r="195" spans="3:54" ht="15" customHeight="1" outlineLevel="1">
      <c r="C195" s="85"/>
      <c r="D195" s="86"/>
      <c r="E195" s="86"/>
      <c r="F195" s="158"/>
      <c r="G195" s="86"/>
      <c r="BB195" s="97"/>
    </row>
    <row r="196" spans="3:54" ht="15" customHeight="1" outlineLevel="1">
      <c r="C196" s="85"/>
      <c r="D196" s="86"/>
      <c r="E196" s="86"/>
      <c r="F196" s="101"/>
      <c r="G196" s="86"/>
      <c r="BB196" s="97"/>
    </row>
    <row r="197" spans="3:54" ht="15" customHeight="1" outlineLevel="1">
      <c r="C197" s="85"/>
      <c r="D197" s="86"/>
      <c r="E197" s="86"/>
      <c r="F197" s="101"/>
      <c r="G197" s="86"/>
      <c r="BB197" s="97"/>
    </row>
    <row r="198" spans="3:54" ht="15" customHeight="1" outlineLevel="1">
      <c r="C198" s="85"/>
      <c r="D198" s="86"/>
      <c r="E198" s="86"/>
      <c r="F198" s="101"/>
      <c r="G198" s="101"/>
      <c r="BB198" s="97"/>
    </row>
    <row r="199" spans="3:54" ht="15" customHeight="1" outlineLevel="1">
      <c r="C199" s="85"/>
      <c r="D199" s="86"/>
      <c r="E199" s="86"/>
      <c r="F199" s="101"/>
      <c r="G199" s="101"/>
      <c r="BB199" s="97"/>
    </row>
    <row r="200" spans="3:54" ht="15" customHeight="1" outlineLevel="1">
      <c r="C200" s="85"/>
      <c r="D200" s="86"/>
      <c r="E200" s="86"/>
      <c r="F200" s="101"/>
      <c r="G200" s="101"/>
      <c r="BB200" s="97"/>
    </row>
    <row r="201" spans="3:54" ht="15" customHeight="1">
      <c r="C201" s="85"/>
      <c r="D201" s="88"/>
      <c r="F201" s="89"/>
      <c r="G201" s="89"/>
      <c r="BB201" s="97"/>
    </row>
    <row r="202" spans="3:54" ht="15" customHeight="1" outlineLevel="1">
      <c r="C202" s="85"/>
      <c r="D202" s="86"/>
      <c r="E202" s="86"/>
      <c r="F202" s="89"/>
      <c r="G202" s="89"/>
      <c r="BB202" s="97"/>
    </row>
    <row r="203" spans="3:54" ht="15" customHeight="1" outlineLevel="1">
      <c r="C203" s="85"/>
      <c r="D203" s="86"/>
      <c r="E203" s="86"/>
      <c r="F203" s="89"/>
      <c r="G203" s="89"/>
      <c r="BB203" s="97"/>
    </row>
    <row r="204" spans="3:54" ht="15" customHeight="1">
      <c r="C204" s="84"/>
      <c r="D204" s="86"/>
      <c r="F204" s="89"/>
      <c r="G204" s="89"/>
      <c r="BB204" s="97"/>
    </row>
    <row r="205" spans="3:54" ht="15" customHeight="1">
      <c r="C205" s="85"/>
      <c r="D205" s="86"/>
      <c r="E205" s="86"/>
      <c r="G205" s="89"/>
      <c r="BB205" s="97"/>
    </row>
    <row r="206" spans="3:54" ht="15" customHeight="1">
      <c r="C206" s="85"/>
      <c r="D206" s="86"/>
      <c r="E206" s="86"/>
      <c r="G206" s="89"/>
      <c r="BB206" s="97"/>
    </row>
    <row r="207" spans="3:54" ht="15" customHeight="1">
      <c r="C207" s="85"/>
      <c r="D207" s="86"/>
      <c r="E207" s="86"/>
      <c r="G207" s="89"/>
      <c r="BB207" s="97"/>
    </row>
    <row r="208" spans="3:54" ht="15" customHeight="1">
      <c r="C208" s="85"/>
      <c r="D208" s="86"/>
      <c r="F208" s="89"/>
      <c r="G208" s="89"/>
      <c r="BB208" s="97"/>
    </row>
    <row r="209" spans="3:54" ht="15" customHeight="1">
      <c r="C209" s="84"/>
      <c r="D209" s="86"/>
      <c r="F209" s="89"/>
      <c r="G209" s="89"/>
      <c r="BB209" s="97"/>
    </row>
    <row r="210" spans="3:54" ht="15" customHeight="1">
      <c r="C210" s="85"/>
      <c r="D210" s="86"/>
      <c r="F210" s="89"/>
      <c r="G210" s="89"/>
      <c r="BB210" s="97"/>
    </row>
    <row r="211" spans="3:54" ht="15" customHeight="1">
      <c r="C211" s="84"/>
      <c r="D211" s="86"/>
      <c r="F211" s="89"/>
      <c r="G211" s="89"/>
      <c r="BB211" s="97"/>
    </row>
    <row r="212" spans="3:54" ht="15" customHeight="1">
      <c r="C212" s="85"/>
      <c r="D212" s="86"/>
      <c r="E212" s="86"/>
      <c r="F212" s="89"/>
      <c r="G212" s="89"/>
      <c r="BB212" s="97"/>
    </row>
    <row r="213" spans="3:54" ht="15" hidden="1" customHeight="1">
      <c r="C213" s="85"/>
      <c r="D213" s="86"/>
      <c r="F213" s="89"/>
      <c r="G213" s="89"/>
      <c r="BB213" s="97"/>
    </row>
    <row r="214" spans="3:54" ht="1.5" customHeight="1">
      <c r="C214" s="102"/>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c r="AA214" s="103"/>
      <c r="AB214" s="103"/>
      <c r="AC214" s="103"/>
      <c r="AD214" s="103"/>
      <c r="AE214" s="103"/>
      <c r="AF214" s="103"/>
      <c r="AG214" s="103"/>
      <c r="AH214" s="103"/>
      <c r="AI214" s="103"/>
      <c r="AJ214" s="103"/>
      <c r="AK214" s="103"/>
      <c r="AL214" s="103"/>
      <c r="AM214" s="103"/>
      <c r="AN214" s="103"/>
      <c r="AO214" s="103"/>
      <c r="AP214" s="103"/>
      <c r="AQ214" s="103"/>
      <c r="AR214" s="103"/>
      <c r="AS214" s="103"/>
      <c r="AT214" s="103"/>
      <c r="AU214" s="103"/>
      <c r="AV214" s="103"/>
      <c r="AW214" s="103"/>
      <c r="AX214" s="103"/>
      <c r="AY214" s="103"/>
      <c r="AZ214" s="103"/>
      <c r="BA214" s="103"/>
      <c r="BB214" s="104"/>
    </row>
  </sheetData>
  <mergeCells count="91">
    <mergeCell ref="N64:AY66"/>
    <mergeCell ref="F64:M66"/>
    <mergeCell ref="F62:M63"/>
    <mergeCell ref="N62:AY63"/>
    <mergeCell ref="F89:M91"/>
    <mergeCell ref="N89:AY91"/>
    <mergeCell ref="F81:M82"/>
    <mergeCell ref="N81:AY82"/>
    <mergeCell ref="F67:M68"/>
    <mergeCell ref="N67:AY68"/>
    <mergeCell ref="F79:M80"/>
    <mergeCell ref="N79:AY80"/>
    <mergeCell ref="F87:M88"/>
    <mergeCell ref="N87:AY88"/>
    <mergeCell ref="F76:M78"/>
    <mergeCell ref="N76:AY78"/>
    <mergeCell ref="F69:M70"/>
    <mergeCell ref="N69:AY70"/>
    <mergeCell ref="F74:M75"/>
    <mergeCell ref="N74:AY75"/>
    <mergeCell ref="F100:M101"/>
    <mergeCell ref="N100:AY101"/>
    <mergeCell ref="F102:M110"/>
    <mergeCell ref="N102:AY110"/>
    <mergeCell ref="F92:M93"/>
    <mergeCell ref="N92:AY93"/>
    <mergeCell ref="F94:M95"/>
    <mergeCell ref="N94:AY95"/>
    <mergeCell ref="F169:M170"/>
    <mergeCell ref="N169:AY170"/>
    <mergeCell ref="F124:M126"/>
    <mergeCell ref="N124:AY126"/>
    <mergeCell ref="F145:M148"/>
    <mergeCell ref="N145:AY148"/>
    <mergeCell ref="F111:M112"/>
    <mergeCell ref="N111:AY112"/>
    <mergeCell ref="F113:M114"/>
    <mergeCell ref="N113:AY114"/>
    <mergeCell ref="F143:M144"/>
    <mergeCell ref="N143:AY144"/>
    <mergeCell ref="F127:M129"/>
    <mergeCell ref="N127:AY129"/>
    <mergeCell ref="F130:M137"/>
    <mergeCell ref="N130:AY137"/>
    <mergeCell ref="F120:M123"/>
    <mergeCell ref="N120:AY123"/>
    <mergeCell ref="F177:M181"/>
    <mergeCell ref="N177:AY181"/>
    <mergeCell ref="F188:M189"/>
    <mergeCell ref="N188:AY189"/>
    <mergeCell ref="F182:M187"/>
    <mergeCell ref="N182:AY187"/>
    <mergeCell ref="N190:AY191"/>
    <mergeCell ref="E45:F45"/>
    <mergeCell ref="G45:S45"/>
    <mergeCell ref="T45:AK45"/>
    <mergeCell ref="AL45:AY45"/>
    <mergeCell ref="F190:M191"/>
    <mergeCell ref="F171:M173"/>
    <mergeCell ref="N171:AY173"/>
    <mergeCell ref="F149:M150"/>
    <mergeCell ref="N149:AY150"/>
    <mergeCell ref="F151:M153"/>
    <mergeCell ref="N151:AY153"/>
    <mergeCell ref="F159:M163"/>
    <mergeCell ref="N159:AY163"/>
    <mergeCell ref="F164:M168"/>
    <mergeCell ref="N164:AY168"/>
    <mergeCell ref="E44:F44"/>
    <mergeCell ref="G44:S44"/>
    <mergeCell ref="T44:AK44"/>
    <mergeCell ref="AL44:AY44"/>
    <mergeCell ref="AH4:BB4"/>
    <mergeCell ref="AH5:BB5"/>
    <mergeCell ref="E42:F42"/>
    <mergeCell ref="G42:S42"/>
    <mergeCell ref="T42:AK42"/>
    <mergeCell ref="AL42:AY42"/>
    <mergeCell ref="C4:I5"/>
    <mergeCell ref="J4:W5"/>
    <mergeCell ref="E43:F43"/>
    <mergeCell ref="G43:S43"/>
    <mergeCell ref="T43:AK43"/>
    <mergeCell ref="AL43:AY43"/>
    <mergeCell ref="T1:AB1"/>
    <mergeCell ref="C2:I2"/>
    <mergeCell ref="J2:W2"/>
    <mergeCell ref="AH2:BB2"/>
    <mergeCell ref="C3:I3"/>
    <mergeCell ref="J3:W3"/>
    <mergeCell ref="AH3:BB3"/>
  </mergeCells>
  <pageMargins left="0.25" right="0.25" top="1" bottom="1" header="0.5" footer="0.5"/>
  <pageSetup scale="99" orientation="landscape" horizont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29"/>
  <sheetViews>
    <sheetView workbookViewId="0">
      <selection activeCell="B18" sqref="B18"/>
    </sheetView>
  </sheetViews>
  <sheetFormatPr defaultRowHeight="12.75"/>
  <cols>
    <col min="1" max="1" width="9" style="69" bestFit="1" customWidth="1"/>
    <col min="2" max="2" width="43.875" style="69" customWidth="1"/>
    <col min="3" max="3" width="13.5" style="69" customWidth="1"/>
    <col min="4" max="4" width="17.125" style="70" customWidth="1"/>
    <col min="5" max="5" width="17.625" style="69" customWidth="1"/>
    <col min="6" max="6" width="18.625" style="69" customWidth="1"/>
    <col min="7" max="7" width="9" style="69" bestFit="1"/>
    <col min="8" max="16384" width="9" style="69"/>
  </cols>
  <sheetData>
    <row r="2" spans="2:7" ht="39" customHeight="1">
      <c r="B2" s="243" t="s">
        <v>149</v>
      </c>
      <c r="C2" s="244"/>
      <c r="D2" s="244"/>
      <c r="E2" s="244"/>
      <c r="F2" s="244"/>
      <c r="G2" s="71"/>
    </row>
    <row r="3" spans="2:7">
      <c r="B3" s="72" t="s">
        <v>150</v>
      </c>
      <c r="C3" s="72" t="s">
        <v>151</v>
      </c>
      <c r="D3" s="72" t="s">
        <v>152</v>
      </c>
      <c r="E3" s="72" t="s">
        <v>153</v>
      </c>
      <c r="F3" s="72" t="s">
        <v>154</v>
      </c>
    </row>
    <row r="4" spans="2:7">
      <c r="B4" s="73" t="s">
        <v>155</v>
      </c>
      <c r="C4" s="73"/>
      <c r="D4" s="74"/>
      <c r="E4" s="75"/>
      <c r="F4" s="73"/>
    </row>
    <row r="5" spans="2:7">
      <c r="B5" s="73" t="s">
        <v>156</v>
      </c>
      <c r="C5" s="73"/>
      <c r="D5" s="74"/>
      <c r="E5" s="74"/>
      <c r="F5" s="73"/>
    </row>
    <row r="6" spans="2:7">
      <c r="B6" s="73" t="s">
        <v>157</v>
      </c>
      <c r="F6" s="73"/>
    </row>
    <row r="7" spans="2:7">
      <c r="B7" s="73" t="s">
        <v>158</v>
      </c>
      <c r="C7" s="73"/>
      <c r="D7" s="74"/>
      <c r="E7" s="75"/>
      <c r="F7" s="73"/>
    </row>
    <row r="8" spans="2:7">
      <c r="B8" s="73" t="s">
        <v>159</v>
      </c>
      <c r="C8" s="73"/>
      <c r="D8" s="74"/>
      <c r="E8" s="74"/>
      <c r="F8" s="73"/>
    </row>
    <row r="9" spans="2:7">
      <c r="B9" s="159" t="s">
        <v>160</v>
      </c>
      <c r="C9" s="73"/>
      <c r="D9" s="77"/>
      <c r="E9" s="77"/>
      <c r="F9" s="73"/>
    </row>
    <row r="10" spans="2:7">
      <c r="B10" s="159" t="s">
        <v>161</v>
      </c>
      <c r="C10" s="73"/>
      <c r="D10" s="77"/>
      <c r="E10" s="75"/>
      <c r="F10" s="73"/>
    </row>
    <row r="11" spans="2:7">
      <c r="B11" s="76"/>
      <c r="C11" s="73"/>
      <c r="D11" s="74"/>
      <c r="E11" s="75"/>
      <c r="F11" s="73"/>
    </row>
    <row r="12" spans="2:7">
      <c r="B12" s="76"/>
      <c r="C12" s="73"/>
      <c r="D12" s="74"/>
      <c r="E12" s="75"/>
      <c r="F12" s="73"/>
    </row>
    <row r="13" spans="2:7">
      <c r="B13" s="73"/>
      <c r="C13" s="73"/>
      <c r="D13" s="74"/>
      <c r="E13" s="75"/>
      <c r="F13" s="73"/>
    </row>
    <row r="14" spans="2:7">
      <c r="B14" s="73"/>
      <c r="C14" s="73"/>
      <c r="D14" s="74"/>
      <c r="E14" s="75"/>
      <c r="F14" s="73"/>
    </row>
    <row r="15" spans="2:7">
      <c r="B15" s="73"/>
      <c r="C15" s="73"/>
      <c r="D15" s="74"/>
      <c r="E15" s="75"/>
      <c r="F15" s="73"/>
    </row>
    <row r="16" spans="2:7">
      <c r="B16" s="73"/>
      <c r="C16" s="73"/>
      <c r="D16" s="74"/>
      <c r="E16" s="75"/>
      <c r="F16" s="73"/>
    </row>
    <row r="17" spans="2:6">
      <c r="B17" s="73"/>
      <c r="C17" s="73"/>
      <c r="D17" s="74"/>
      <c r="E17" s="75"/>
      <c r="F17" s="73"/>
    </row>
    <row r="18" spans="2:6">
      <c r="B18" s="73"/>
      <c r="C18" s="73"/>
      <c r="D18" s="74"/>
      <c r="E18" s="75"/>
      <c r="F18" s="73"/>
    </row>
    <row r="19" spans="2:6">
      <c r="B19" s="73"/>
      <c r="C19" s="73"/>
      <c r="D19" s="74"/>
      <c r="E19" s="75"/>
      <c r="F19" s="73"/>
    </row>
    <row r="20" spans="2:6">
      <c r="B20" s="73"/>
      <c r="C20" s="73"/>
      <c r="D20" s="74"/>
      <c r="E20" s="75"/>
      <c r="F20" s="73"/>
    </row>
    <row r="21" spans="2:6">
      <c r="B21" s="73"/>
      <c r="C21" s="73"/>
      <c r="D21" s="74"/>
      <c r="E21" s="75"/>
      <c r="F21" s="73"/>
    </row>
    <row r="22" spans="2:6">
      <c r="B22" s="73"/>
      <c r="C22" s="73"/>
      <c r="D22" s="74"/>
      <c r="E22" s="75"/>
      <c r="F22" s="73"/>
    </row>
    <row r="23" spans="2:6">
      <c r="B23" s="78"/>
      <c r="D23" s="79"/>
      <c r="E23" s="80"/>
    </row>
    <row r="24" spans="2:6">
      <c r="B24" s="81"/>
      <c r="D24" s="79"/>
      <c r="E24" s="80"/>
    </row>
    <row r="25" spans="2:6">
      <c r="B25" s="81"/>
      <c r="D25" s="79"/>
      <c r="E25" s="80"/>
    </row>
    <row r="26" spans="2:6">
      <c r="B26" s="81"/>
      <c r="D26" s="79"/>
      <c r="E26" s="80"/>
    </row>
    <row r="27" spans="2:6">
      <c r="B27" s="81"/>
      <c r="D27" s="79"/>
      <c r="E27" s="80"/>
    </row>
    <row r="28" spans="2:6">
      <c r="B28" s="81"/>
      <c r="D28" s="79"/>
      <c r="E28" s="80"/>
    </row>
    <row r="29" spans="2:6">
      <c r="B29" s="81"/>
      <c r="D29" s="79"/>
      <c r="E29" s="80"/>
    </row>
  </sheetData>
  <mergeCells count="1">
    <mergeCell ref="B2:F2"/>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7"/>
  <sheetViews>
    <sheetView workbookViewId="0">
      <pane ySplit="8" topLeftCell="A9" activePane="bottomLeft" state="frozen"/>
      <selection pane="bottomLeft" activeCell="A10" sqref="A10"/>
    </sheetView>
  </sheetViews>
  <sheetFormatPr defaultRowHeight="12.75"/>
  <cols>
    <col min="1" max="1" width="11.75" style="1" customWidth="1"/>
    <col min="2" max="2" width="19.125" style="1" customWidth="1"/>
    <col min="3" max="3" width="25.625" style="1" customWidth="1"/>
    <col min="4" max="4" width="28.5" style="1" customWidth="1"/>
    <col min="5" max="5" width="16.875" style="1" customWidth="1"/>
    <col min="6" max="6" width="7.125" style="1" customWidth="1"/>
    <col min="7" max="7" width="10.625" style="1" customWidth="1"/>
    <col min="8" max="8" width="17.625" style="1" customWidth="1"/>
    <col min="9" max="9" width="8.25" style="35" customWidth="1"/>
    <col min="10" max="10" width="8.875" style="1" hidden="1" customWidth="1"/>
    <col min="11" max="11" width="9" style="1" bestFit="1"/>
    <col min="12" max="16384" width="9" style="1"/>
  </cols>
  <sheetData>
    <row r="1" spans="1:10" s="33" customFormat="1">
      <c r="A1" s="36"/>
      <c r="B1" s="37"/>
      <c r="C1" s="37"/>
      <c r="D1" s="37"/>
      <c r="E1" s="37"/>
      <c r="F1" s="38"/>
      <c r="G1" s="39"/>
      <c r="H1" s="40"/>
      <c r="I1" s="61"/>
    </row>
    <row r="2" spans="1:10" s="33" customFormat="1" ht="15" customHeight="1">
      <c r="A2" s="41" t="s">
        <v>162</v>
      </c>
      <c r="B2" s="245" t="s">
        <v>163</v>
      </c>
      <c r="C2" s="245"/>
      <c r="D2" s="245"/>
      <c r="E2" s="245"/>
      <c r="F2" s="245"/>
      <c r="G2" s="40"/>
      <c r="H2" s="40"/>
      <c r="I2" s="61"/>
      <c r="J2" s="33" t="s">
        <v>164</v>
      </c>
    </row>
    <row r="3" spans="1:10" s="33" customFormat="1" ht="25.5" customHeight="1">
      <c r="A3" s="42" t="s">
        <v>165</v>
      </c>
      <c r="B3" s="245" t="s">
        <v>166</v>
      </c>
      <c r="C3" s="245"/>
      <c r="D3" s="245"/>
      <c r="E3" s="245"/>
      <c r="F3" s="245"/>
      <c r="G3" s="40"/>
      <c r="H3" s="40"/>
      <c r="I3" s="61"/>
      <c r="J3" s="33" t="s">
        <v>167</v>
      </c>
    </row>
    <row r="4" spans="1:10" s="33" customFormat="1" ht="18" customHeight="1">
      <c r="A4" s="41" t="s">
        <v>168</v>
      </c>
      <c r="B4" s="246"/>
      <c r="C4" s="246"/>
      <c r="D4" s="246"/>
      <c r="E4" s="246"/>
      <c r="F4" s="246"/>
      <c r="G4" s="40"/>
      <c r="H4" s="40"/>
      <c r="I4" s="61"/>
      <c r="J4" s="62"/>
    </row>
    <row r="5" spans="1:10" s="33" customFormat="1" ht="19.5" customHeight="1">
      <c r="A5" s="43" t="s">
        <v>164</v>
      </c>
      <c r="B5" s="44" t="s">
        <v>167</v>
      </c>
      <c r="C5" s="44" t="s">
        <v>169</v>
      </c>
      <c r="D5" s="45" t="s">
        <v>170</v>
      </c>
      <c r="E5" s="247" t="s">
        <v>171</v>
      </c>
      <c r="F5" s="247"/>
      <c r="G5" s="46"/>
      <c r="H5" s="46"/>
      <c r="I5" s="63"/>
      <c r="J5" s="33" t="s">
        <v>172</v>
      </c>
    </row>
    <row r="6" spans="1:10" s="33" customFormat="1" ht="15" customHeight="1">
      <c r="A6" s="67">
        <v>4</v>
      </c>
      <c r="B6" s="48">
        <f>COUNTIF(F10:F998,"Fail")</f>
        <v>0</v>
      </c>
      <c r="C6" s="48">
        <v>0</v>
      </c>
      <c r="D6" s="49">
        <f>COUNTIF(F$10:F$998,"N/A")</f>
        <v>0</v>
      </c>
      <c r="E6" s="248">
        <v>4</v>
      </c>
      <c r="F6" s="248"/>
      <c r="G6" s="46"/>
      <c r="H6" s="46"/>
      <c r="I6" s="63"/>
      <c r="J6" s="33" t="s">
        <v>170</v>
      </c>
    </row>
    <row r="7" spans="1:10" s="33" customFormat="1" ht="15" customHeight="1">
      <c r="D7" s="32"/>
      <c r="E7" s="32"/>
      <c r="F7" s="46"/>
      <c r="G7" s="46"/>
      <c r="H7" s="46"/>
      <c r="I7" s="63"/>
    </row>
    <row r="8" spans="1:10" s="33" customFormat="1" ht="25.5" customHeight="1">
      <c r="A8" s="50" t="s">
        <v>173</v>
      </c>
      <c r="B8" s="50" t="s">
        <v>174</v>
      </c>
      <c r="C8" s="50" t="s">
        <v>175</v>
      </c>
      <c r="D8" s="50" t="s">
        <v>176</v>
      </c>
      <c r="E8" s="51" t="s">
        <v>177</v>
      </c>
      <c r="F8" s="51" t="s">
        <v>178</v>
      </c>
      <c r="G8" s="51" t="s">
        <v>179</v>
      </c>
      <c r="H8" s="50" t="s">
        <v>180</v>
      </c>
      <c r="I8" s="64"/>
    </row>
    <row r="9" spans="1:10" s="33" customFormat="1" ht="15.75" customHeight="1">
      <c r="A9" s="52"/>
      <c r="B9" s="52" t="s">
        <v>181</v>
      </c>
      <c r="C9" s="53"/>
      <c r="D9" s="53"/>
      <c r="E9" s="53"/>
      <c r="F9" s="53"/>
      <c r="G9" s="53"/>
      <c r="H9" s="54"/>
      <c r="I9" s="65"/>
    </row>
    <row r="10" spans="1:10" s="34" customFormat="1" ht="140.25" customHeight="1">
      <c r="A10" s="55"/>
      <c r="B10" s="56" t="s">
        <v>182</v>
      </c>
      <c r="C10" s="161" t="s">
        <v>183</v>
      </c>
      <c r="D10" s="57" t="s">
        <v>184</v>
      </c>
      <c r="E10" s="57"/>
      <c r="F10" s="55"/>
      <c r="G10" s="55"/>
      <c r="H10" s="68"/>
      <c r="I10" s="66"/>
    </row>
    <row r="11" spans="1:10">
      <c r="A11" s="55"/>
      <c r="B11" s="55"/>
      <c r="C11" s="55"/>
      <c r="D11" s="59" t="s">
        <v>185</v>
      </c>
      <c r="E11" s="59"/>
      <c r="F11" s="55" t="s">
        <v>164</v>
      </c>
      <c r="G11" s="55"/>
      <c r="H11" s="68"/>
      <c r="I11" s="66"/>
    </row>
    <row r="12" spans="1:10">
      <c r="A12" s="55"/>
      <c r="B12" s="55"/>
      <c r="C12" s="55"/>
      <c r="D12" s="59" t="s">
        <v>186</v>
      </c>
      <c r="E12" s="59"/>
      <c r="F12" s="55" t="s">
        <v>164</v>
      </c>
      <c r="G12" s="55"/>
      <c r="H12" s="68"/>
      <c r="I12" s="66"/>
    </row>
    <row r="13" spans="1:10" s="33" customFormat="1" ht="15.75" customHeight="1">
      <c r="A13" s="53"/>
      <c r="B13" s="52" t="s">
        <v>187</v>
      </c>
      <c r="C13" s="53"/>
      <c r="D13" s="53"/>
      <c r="E13" s="53"/>
      <c r="F13" s="53"/>
      <c r="G13" s="53"/>
      <c r="H13" s="54"/>
      <c r="I13" s="65"/>
    </row>
    <row r="14" spans="1:10">
      <c r="A14" s="55"/>
      <c r="B14" s="55"/>
      <c r="C14" s="55"/>
      <c r="D14" s="55" t="s">
        <v>188</v>
      </c>
      <c r="E14" s="55"/>
      <c r="F14" s="55" t="s">
        <v>164</v>
      </c>
      <c r="G14" s="55"/>
      <c r="H14" s="68"/>
      <c r="I14" s="66"/>
    </row>
    <row r="15" spans="1:10">
      <c r="A15" s="55" t="str">
        <f>IF(OR(B15&lt;&gt;"",D15&lt;&gt;""),"["&amp;TEXT($B$2,"##")&amp;"-"&amp;TEXT(ROW()-11,"##")&amp;"]","")</f>
        <v/>
      </c>
      <c r="B15" s="55"/>
      <c r="C15" s="55"/>
      <c r="D15" s="55"/>
      <c r="E15" s="55"/>
      <c r="F15" s="55"/>
      <c r="G15" s="60"/>
      <c r="H15" s="60"/>
    </row>
    <row r="16" spans="1:10" s="33" customFormat="1" ht="15.75" customHeight="1">
      <c r="A16" s="52"/>
      <c r="B16" s="52" t="s">
        <v>189</v>
      </c>
      <c r="C16" s="53"/>
      <c r="D16" s="53"/>
      <c r="E16" s="53"/>
      <c r="F16" s="53"/>
      <c r="G16" s="53"/>
      <c r="H16" s="54"/>
      <c r="I16" s="65"/>
    </row>
    <row r="17" spans="1:9">
      <c r="A17" s="55"/>
      <c r="B17" s="55"/>
      <c r="C17" s="55"/>
      <c r="D17" s="55" t="s">
        <v>190</v>
      </c>
      <c r="E17" s="55"/>
      <c r="F17" s="55" t="s">
        <v>164</v>
      </c>
      <c r="G17" s="55"/>
      <c r="H17" s="68"/>
      <c r="I17" s="66"/>
    </row>
  </sheetData>
  <autoFilter ref="A8:H17" xr:uid="{00000000-0009-0000-0000-000004000000}"/>
  <mergeCells count="5">
    <mergeCell ref="B2:F2"/>
    <mergeCell ref="B3:F3"/>
    <mergeCell ref="B4:F4"/>
    <mergeCell ref="E5:F5"/>
    <mergeCell ref="E6:F6"/>
  </mergeCells>
  <dataValidations count="1">
    <dataValidation type="list" allowBlank="1" showErrorMessage="1" sqref="F1:F3 F7:F145" xr:uid="{00000000-0002-0000-0400-000000000000}">
      <formula1>$J$2:$J$6</formula1>
      <formula2>0</formula2>
    </dataValidation>
  </dataValidations>
  <pageMargins left="0.74791666666666667" right="0.25" top="0.75" bottom="0.98402777777777772" header="0.5" footer="0.5"/>
  <pageSetup paperSize="9" orientation="landscape" horizontalDpi="300" verticalDpi="300"/>
  <headerFooter alignWithMargins="0">
    <oddHeader>&amp;LFacilitate_Test Case\Company&amp;Rv1.0</oddHeader>
    <oddFooter>&amp;L&amp;"Tahoma,Regular"&amp;8 02ae-BM/PM/HDCV/FSOFT v2/0&amp;C&amp;"Tahoma,Regular"&amp;10Internal use&amp;R&amp;"Tahoma,Regular"&amp;8&amp;P/&amp;N</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0"/>
  <sheetViews>
    <sheetView workbookViewId="0">
      <pane ySplit="8" topLeftCell="A17" activePane="bottomLeft" state="frozen"/>
      <selection pane="bottomLeft" activeCell="G17" sqref="G17"/>
    </sheetView>
  </sheetViews>
  <sheetFormatPr defaultRowHeight="12.75"/>
  <cols>
    <col min="1" max="1" width="11.5" style="1" customWidth="1"/>
    <col min="2" max="2" width="23" style="1" customWidth="1"/>
    <col min="3" max="3" width="25.625" style="1" customWidth="1"/>
    <col min="4" max="4" width="30.125" style="1" customWidth="1"/>
    <col min="5" max="5" width="16.875" style="1" customWidth="1"/>
    <col min="6" max="6" width="7.125" style="1" customWidth="1"/>
    <col min="7" max="7" width="9" style="1" bestFit="1" customWidth="1"/>
    <col min="8" max="8" width="17.625" style="1" customWidth="1"/>
    <col min="9" max="9" width="8.25" style="35" customWidth="1"/>
    <col min="10" max="10" width="8.875" style="1" hidden="1" customWidth="1"/>
    <col min="11" max="11" width="9" style="1" bestFit="1"/>
    <col min="12" max="16384" width="9" style="1"/>
  </cols>
  <sheetData>
    <row r="1" spans="1:11" s="33" customFormat="1">
      <c r="A1" s="36"/>
      <c r="B1" s="37"/>
      <c r="C1" s="37"/>
      <c r="D1" s="37"/>
      <c r="E1" s="37"/>
      <c r="F1" s="38"/>
      <c r="G1" s="39"/>
      <c r="H1" s="40"/>
      <c r="I1" s="61"/>
    </row>
    <row r="2" spans="1:11" s="33" customFormat="1" ht="15" customHeight="1">
      <c r="A2" s="41" t="s">
        <v>162</v>
      </c>
      <c r="B2" s="245" t="s">
        <v>31</v>
      </c>
      <c r="C2" s="245"/>
      <c r="D2" s="245"/>
      <c r="E2" s="245"/>
      <c r="F2" s="245"/>
      <c r="G2" s="40"/>
      <c r="H2" s="40"/>
      <c r="I2" s="61"/>
      <c r="J2" s="33" t="s">
        <v>164</v>
      </c>
    </row>
    <row r="3" spans="1:11" s="33" customFormat="1" ht="25.5" customHeight="1">
      <c r="A3" s="42" t="s">
        <v>165</v>
      </c>
      <c r="B3" s="245" t="s">
        <v>191</v>
      </c>
      <c r="C3" s="245"/>
      <c r="D3" s="245"/>
      <c r="E3" s="245"/>
      <c r="F3" s="245"/>
      <c r="G3" s="40"/>
      <c r="H3" s="40"/>
      <c r="I3" s="61"/>
      <c r="J3" s="33" t="s">
        <v>167</v>
      </c>
    </row>
    <row r="4" spans="1:11" s="33" customFormat="1" ht="18" customHeight="1">
      <c r="A4" s="41" t="s">
        <v>168</v>
      </c>
      <c r="B4" s="246"/>
      <c r="C4" s="246"/>
      <c r="D4" s="246"/>
      <c r="E4" s="246"/>
      <c r="F4" s="246"/>
      <c r="G4" s="40"/>
      <c r="H4" s="40"/>
      <c r="I4" s="61"/>
      <c r="J4" s="62"/>
    </row>
    <row r="5" spans="1:11" s="33" customFormat="1" ht="19.5" customHeight="1">
      <c r="A5" s="43" t="s">
        <v>164</v>
      </c>
      <c r="B5" s="44" t="s">
        <v>167</v>
      </c>
      <c r="C5" s="44" t="s">
        <v>169</v>
      </c>
      <c r="D5" s="45" t="s">
        <v>170</v>
      </c>
      <c r="E5" s="247" t="s">
        <v>171</v>
      </c>
      <c r="F5" s="247"/>
      <c r="G5" s="46"/>
      <c r="H5" s="46"/>
      <c r="I5" s="63"/>
      <c r="J5" s="33" t="s">
        <v>172</v>
      </c>
    </row>
    <row r="6" spans="1:11" s="33" customFormat="1" ht="15" customHeight="1">
      <c r="A6" s="47">
        <f>COUNTIF(F10:F998,"Pass")</f>
        <v>4</v>
      </c>
      <c r="B6" s="48">
        <f>COUNTIF(F10:F998,"Fail")</f>
        <v>0</v>
      </c>
      <c r="C6" s="48">
        <f>E6-D6-B6-A6</f>
        <v>0</v>
      </c>
      <c r="D6" s="49">
        <f>COUNTIF(F$10:F$998,"N/A")</f>
        <v>0</v>
      </c>
      <c r="E6" s="248">
        <v>4</v>
      </c>
      <c r="F6" s="248"/>
      <c r="G6" s="46"/>
      <c r="H6" s="46"/>
      <c r="I6" s="63"/>
      <c r="J6" s="33" t="s">
        <v>170</v>
      </c>
    </row>
    <row r="7" spans="1:11" s="33" customFormat="1" ht="15" customHeight="1">
      <c r="D7" s="32"/>
      <c r="E7" s="32"/>
      <c r="F7" s="32"/>
      <c r="G7" s="32"/>
      <c r="H7" s="32"/>
      <c r="I7" s="63"/>
    </row>
    <row r="8" spans="1:11" s="33" customFormat="1" ht="25.5" customHeight="1">
      <c r="A8" s="50" t="s">
        <v>173</v>
      </c>
      <c r="B8" s="50">
        <v>9</v>
      </c>
      <c r="C8" s="50" t="s">
        <v>175</v>
      </c>
      <c r="D8" s="50" t="s">
        <v>176</v>
      </c>
      <c r="E8" s="51" t="s">
        <v>177</v>
      </c>
      <c r="F8" s="51" t="s">
        <v>178</v>
      </c>
      <c r="G8" s="51" t="s">
        <v>179</v>
      </c>
      <c r="H8" s="50" t="s">
        <v>180</v>
      </c>
      <c r="I8" s="64"/>
    </row>
    <row r="9" spans="1:11" s="33" customFormat="1" ht="15.75" customHeight="1">
      <c r="A9" s="52"/>
      <c r="B9" s="52" t="s">
        <v>192</v>
      </c>
      <c r="C9" s="53"/>
      <c r="D9" s="53"/>
      <c r="E9" s="53"/>
      <c r="F9" s="53"/>
      <c r="G9" s="53"/>
      <c r="H9" s="54"/>
      <c r="I9" s="65"/>
    </row>
    <row r="10" spans="1:11" s="34" customFormat="1" ht="120.95" customHeight="1">
      <c r="A10" s="55" t="str">
        <f>IF(OR(B10&lt;&gt;"",D10&lt;&gt;""),"["&amp;TEXT($B$2,"##")&amp;"-"&amp;TEXT(ROW()-10,"##")&amp;"]","")</f>
        <v>[Module2-]</v>
      </c>
      <c r="B10" s="56" t="s">
        <v>193</v>
      </c>
      <c r="C10" s="56" t="s">
        <v>194</v>
      </c>
      <c r="D10" s="57"/>
      <c r="E10" s="57"/>
      <c r="F10" s="55"/>
      <c r="G10" s="55"/>
      <c r="H10" s="58"/>
      <c r="I10" s="66"/>
    </row>
    <row r="11" spans="1:11">
      <c r="A11" s="55" t="str">
        <f>IF(OR(B11&lt;&gt;"",D11&lt;&gt;""),"["&amp;TEXT($B$2,"##")&amp;"-"&amp;TEXT(ROW()-10,"##")&amp;"]","")</f>
        <v>[Module2-1]</v>
      </c>
      <c r="B11" s="55"/>
      <c r="C11" s="55"/>
      <c r="D11" s="59" t="s">
        <v>195</v>
      </c>
      <c r="E11" s="59"/>
      <c r="F11" s="55" t="s">
        <v>164</v>
      </c>
      <c r="G11" s="55"/>
      <c r="H11" s="58"/>
      <c r="I11" s="66"/>
    </row>
    <row r="12" spans="1:11">
      <c r="A12" s="55" t="str">
        <f>IF(OR(B12&lt;&gt;"",D12&lt;&gt;""),"["&amp;TEXT($B$2,"##")&amp;"-"&amp;TEXT(ROW()-10,"##")&amp;"]","")</f>
        <v/>
      </c>
      <c r="B12" s="55"/>
      <c r="C12" s="55"/>
      <c r="D12" s="59"/>
      <c r="E12" s="59"/>
      <c r="F12" s="55"/>
      <c r="G12" s="55"/>
      <c r="H12" s="58"/>
      <c r="I12" s="66"/>
    </row>
    <row r="13" spans="1:11" s="33" customFormat="1" ht="15.75" customHeight="1">
      <c r="A13" s="52"/>
      <c r="B13" s="52" t="s">
        <v>196</v>
      </c>
      <c r="C13" s="53"/>
      <c r="D13" s="53"/>
      <c r="E13" s="53"/>
      <c r="F13" s="53"/>
      <c r="G13" s="53"/>
      <c r="H13" s="54"/>
      <c r="I13" s="65"/>
    </row>
    <row r="14" spans="1:11" ht="38.25">
      <c r="A14" s="55" t="str">
        <f>IF(OR(B14&lt;&gt;"",D14&lt;&gt;""),"["&amp;TEXT($B$2,"##")&amp;"-"&amp;TEXT(ROW()-11,"##")&amp;"]","")</f>
        <v>[Module2-3]</v>
      </c>
      <c r="B14" s="55"/>
      <c r="C14" s="55" t="s">
        <v>197</v>
      </c>
      <c r="D14" s="55" t="s">
        <v>198</v>
      </c>
      <c r="E14" s="55"/>
      <c r="F14" s="55" t="s">
        <v>164</v>
      </c>
      <c r="G14" s="55"/>
      <c r="H14" s="58"/>
      <c r="I14" s="66"/>
    </row>
    <row r="15" spans="1:11">
      <c r="A15" s="55" t="str">
        <f>IF(OR(B15&lt;&gt;"",D15&lt;&gt;""),"["&amp;TEXT($B$2,"##")&amp;"-"&amp;TEXT(ROW()-11,"##")&amp;"]","")</f>
        <v/>
      </c>
      <c r="B15" s="55"/>
      <c r="C15" s="55"/>
      <c r="D15" s="55"/>
      <c r="E15" s="55"/>
      <c r="F15" s="60"/>
      <c r="G15" s="60"/>
      <c r="H15" s="60"/>
    </row>
    <row r="16" spans="1:11">
      <c r="A16" s="52"/>
      <c r="B16" s="52" t="s">
        <v>199</v>
      </c>
      <c r="C16" s="53"/>
      <c r="D16" s="53"/>
      <c r="E16" s="53"/>
      <c r="F16" s="53"/>
      <c r="G16" s="53"/>
      <c r="H16" s="54"/>
      <c r="I16" s="65"/>
      <c r="J16" s="33"/>
      <c r="K16" s="33"/>
    </row>
    <row r="17" spans="1:9" ht="38.25">
      <c r="A17" s="55" t="str">
        <f>IF(OR(B17&lt;&gt;"",D17&lt;&gt;""),"["&amp;TEXT($B$2,"##")&amp;"-"&amp;TEXT(ROW()-11,"##")&amp;"]","")</f>
        <v>[Module2-6]</v>
      </c>
      <c r="B17" s="55"/>
      <c r="C17" s="55" t="s">
        <v>200</v>
      </c>
      <c r="D17" s="55" t="s">
        <v>201</v>
      </c>
      <c r="E17" s="55"/>
      <c r="F17" s="55" t="s">
        <v>164</v>
      </c>
      <c r="G17" s="55"/>
      <c r="H17" s="58"/>
      <c r="I17" s="66"/>
    </row>
    <row r="18" spans="1:9">
      <c r="A18" s="55" t="str">
        <f>IF(OR(B18&lt;&gt;"",D18&lt;&gt;""),"["&amp;TEXT($B$2,"##")&amp;"-"&amp;TEXT(ROW()-11,"##")&amp;"]","")</f>
        <v/>
      </c>
      <c r="B18" s="55"/>
      <c r="C18" s="55"/>
      <c r="D18" s="55"/>
      <c r="E18" s="55"/>
      <c r="F18" s="60"/>
      <c r="G18" s="60"/>
      <c r="H18" s="60"/>
    </row>
    <row r="19" spans="1:9">
      <c r="A19" s="52"/>
      <c r="B19" s="52" t="s">
        <v>202</v>
      </c>
      <c r="C19" s="53"/>
      <c r="D19" s="53"/>
      <c r="E19" s="53"/>
      <c r="F19" s="53"/>
      <c r="G19" s="53"/>
      <c r="H19" s="54"/>
    </row>
    <row r="20" spans="1:9">
      <c r="A20" s="55" t="str">
        <f>IF(OR(B20&lt;&gt;"",D20&lt;&gt;""),"["&amp;TEXT($B$2,"##")&amp;"-"&amp;TEXT(ROW()-11,"##")&amp;"]","")</f>
        <v>[Module2-9]</v>
      </c>
      <c r="B20" s="55"/>
      <c r="C20" s="55"/>
      <c r="D20" s="55" t="s">
        <v>203</v>
      </c>
      <c r="E20" s="55"/>
      <c r="F20" s="60" t="s">
        <v>164</v>
      </c>
      <c r="G20" s="60"/>
      <c r="H20" s="60"/>
    </row>
  </sheetData>
  <autoFilter ref="A8:H15" xr:uid="{00000000-0009-0000-0000-000005000000}"/>
  <mergeCells count="5">
    <mergeCell ref="B2:F2"/>
    <mergeCell ref="B3:F3"/>
    <mergeCell ref="B4:F4"/>
    <mergeCell ref="E5:F5"/>
    <mergeCell ref="E6:F6"/>
  </mergeCells>
  <dataValidations count="1">
    <dataValidation type="list" allowBlank="1" showErrorMessage="1" sqref="F1:F3 F7:F144" xr:uid="{00000000-0002-0000-0500-000000000000}">
      <formula1>$J$2:$J$6</formula1>
      <formula2>0</formula2>
    </dataValidation>
  </dataValidations>
  <pageMargins left="0.74791666666666667" right="0.25" top="0.75" bottom="0.98402777777777772" header="0.5" footer="0.5"/>
  <pageSetup paperSize="9" orientation="landscape" horizontalDpi="300" verticalDpi="300"/>
  <headerFooter alignWithMargins="0">
    <oddHeader>&amp;LFacilitate_Test Case\Company&amp;Rv1.0</oddHeader>
    <oddFooter>&amp;L&amp;"Tahoma,Regular"&amp;8 02ae-BM/PM/HDCV/FSOFT v2/0&amp;C&amp;"Tahoma,Regular"&amp;10Internal use&amp;R&amp;"tahoma,Regular"&amp;8&amp;P/&amp;N</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tabSelected="1" workbookViewId="0">
      <selection activeCell="A8" sqref="A8"/>
    </sheetView>
  </sheetViews>
  <sheetFormatPr defaultRowHeight="12.75"/>
  <cols>
    <col min="1" max="1" width="9" style="1" bestFit="1" customWidth="1"/>
    <col min="2" max="2" width="13.5" style="1" customWidth="1"/>
    <col min="3" max="3" width="19.375" style="1" customWidth="1"/>
    <col min="4" max="7" width="9" style="1" bestFit="1" customWidth="1"/>
    <col min="8" max="9" width="33.125" style="1" customWidth="1"/>
    <col min="10" max="10" width="9" style="1" bestFit="1"/>
    <col min="11" max="16384" width="9" style="1"/>
  </cols>
  <sheetData>
    <row r="1" spans="1:8" ht="25.5" customHeight="1">
      <c r="B1" s="250" t="s">
        <v>204</v>
      </c>
      <c r="C1" s="250"/>
      <c r="D1" s="250"/>
      <c r="E1" s="250"/>
      <c r="F1" s="250"/>
      <c r="G1" s="250"/>
      <c r="H1" s="250"/>
    </row>
    <row r="2" spans="1:8" ht="14.25" customHeight="1">
      <c r="A2" s="2"/>
      <c r="B2" s="2"/>
      <c r="C2" s="3"/>
      <c r="D2" s="3"/>
      <c r="E2" s="3"/>
      <c r="F2" s="3"/>
      <c r="G2" s="3"/>
      <c r="H2" s="4"/>
    </row>
    <row r="3" spans="1:8" ht="12" customHeight="1">
      <c r="B3" s="5" t="s">
        <v>1</v>
      </c>
      <c r="C3" s="167" t="s">
        <v>2</v>
      </c>
      <c r="D3" s="167"/>
      <c r="E3" s="251" t="s">
        <v>3</v>
      </c>
      <c r="F3" s="251"/>
      <c r="G3" s="7"/>
      <c r="H3" s="8"/>
    </row>
    <row r="4" spans="1:8" ht="12" customHeight="1">
      <c r="B4" s="5" t="s">
        <v>4</v>
      </c>
      <c r="C4" s="167" t="s">
        <v>5</v>
      </c>
      <c r="D4" s="167"/>
      <c r="E4" s="251" t="s">
        <v>6</v>
      </c>
      <c r="F4" s="251"/>
      <c r="G4" s="7"/>
      <c r="H4" s="8"/>
    </row>
    <row r="5" spans="1:8" ht="12" customHeight="1">
      <c r="B5" s="9" t="s">
        <v>7</v>
      </c>
      <c r="C5" s="167" t="str">
        <f>C3&amp;"_"&amp;"Test Report"&amp;"_"&amp;"vx.x"</f>
        <v>Table Reservation_Test Report_vx.x</v>
      </c>
      <c r="D5" s="167"/>
      <c r="E5" s="251" t="s">
        <v>8</v>
      </c>
      <c r="F5" s="251"/>
      <c r="G5" s="7"/>
      <c r="H5" s="160">
        <v>45108</v>
      </c>
    </row>
    <row r="6" spans="1:8" ht="21.75" customHeight="1">
      <c r="A6" s="2"/>
      <c r="B6" s="9" t="s">
        <v>205</v>
      </c>
      <c r="C6" s="249" t="s">
        <v>206</v>
      </c>
      <c r="D6" s="249"/>
      <c r="E6" s="249"/>
      <c r="F6" s="249"/>
      <c r="G6" s="249"/>
      <c r="H6" s="249"/>
    </row>
    <row r="7" spans="1:8" ht="14.25" customHeight="1">
      <c r="A7" s="2"/>
      <c r="B7" s="10"/>
      <c r="C7" s="11"/>
      <c r="D7" s="3"/>
      <c r="E7" s="3"/>
      <c r="F7" s="3"/>
      <c r="G7" s="3"/>
      <c r="H7" s="4"/>
    </row>
    <row r="8" spans="1:8">
      <c r="B8" s="10"/>
      <c r="C8" s="11"/>
      <c r="D8" s="3"/>
      <c r="E8" s="3"/>
      <c r="F8" s="3"/>
      <c r="G8" s="3"/>
      <c r="H8" s="4"/>
    </row>
    <row r="10" spans="1:8">
      <c r="A10" s="12"/>
      <c r="B10" s="13" t="s">
        <v>19</v>
      </c>
      <c r="C10" s="14" t="s">
        <v>207</v>
      </c>
      <c r="D10" s="15" t="s">
        <v>164</v>
      </c>
      <c r="E10" s="14" t="s">
        <v>167</v>
      </c>
      <c r="F10" s="14" t="s">
        <v>169</v>
      </c>
      <c r="G10" s="16" t="s">
        <v>170</v>
      </c>
      <c r="H10" s="17" t="s">
        <v>208</v>
      </c>
    </row>
    <row r="11" spans="1:8">
      <c r="A11" s="12"/>
      <c r="B11" s="18">
        <v>1</v>
      </c>
      <c r="C11" s="19" t="str">
        <f>Module1!B2</f>
        <v xml:space="preserve">Module1 </v>
      </c>
      <c r="D11" s="20">
        <f>Module1!A6</f>
        <v>4</v>
      </c>
      <c r="E11" s="20">
        <f>Module1!B6</f>
        <v>0</v>
      </c>
      <c r="F11" s="20">
        <f>Module1!C6</f>
        <v>0</v>
      </c>
      <c r="G11" s="21">
        <f>Module1!D6</f>
        <v>0</v>
      </c>
      <c r="H11" s="22">
        <f>Module1!E6</f>
        <v>4</v>
      </c>
    </row>
    <row r="12" spans="1:8">
      <c r="A12" s="12"/>
      <c r="B12" s="18">
        <v>2</v>
      </c>
      <c r="C12" s="19" t="str">
        <f>Module2!B2</f>
        <v>Module2</v>
      </c>
      <c r="D12" s="20">
        <f>Module2!A6</f>
        <v>4</v>
      </c>
      <c r="E12" s="20">
        <f>Module2!B6</f>
        <v>0</v>
      </c>
      <c r="F12" s="20">
        <f>Module2!C6</f>
        <v>0</v>
      </c>
      <c r="G12" s="21">
        <f>Module2!D6</f>
        <v>0</v>
      </c>
      <c r="H12" s="22">
        <f>Module2!E6</f>
        <v>4</v>
      </c>
    </row>
    <row r="13" spans="1:8">
      <c r="A13" s="12"/>
      <c r="B13" s="18"/>
      <c r="C13" s="19"/>
      <c r="D13" s="20"/>
      <c r="E13" s="20"/>
      <c r="F13" s="20"/>
      <c r="G13" s="21"/>
      <c r="H13" s="22"/>
    </row>
    <row r="14" spans="1:8">
      <c r="A14" s="12"/>
      <c r="B14" s="23"/>
      <c r="C14" s="24" t="s">
        <v>209</v>
      </c>
      <c r="D14" s="25">
        <f>SUM(D9:D13)</f>
        <v>8</v>
      </c>
      <c r="E14" s="25">
        <f>SUM(E9:E13)</f>
        <v>0</v>
      </c>
      <c r="F14" s="25">
        <f>SUM(F9:F13)</f>
        <v>0</v>
      </c>
      <c r="G14" s="25">
        <f>SUM(G9:G13)</f>
        <v>0</v>
      </c>
      <c r="H14" s="26">
        <f>SUM(H9:H13)</f>
        <v>8</v>
      </c>
    </row>
    <row r="15" spans="1:8">
      <c r="B15" s="27"/>
      <c r="D15" s="28"/>
      <c r="E15" s="29"/>
      <c r="F15" s="29"/>
      <c r="G15" s="29"/>
      <c r="H15" s="29"/>
    </row>
    <row r="16" spans="1:8">
      <c r="C16" s="30" t="s">
        <v>210</v>
      </c>
      <c r="E16" s="31">
        <f>(D14+E14)*100/(H14-G14)</f>
        <v>100</v>
      </c>
      <c r="F16" s="1" t="s">
        <v>211</v>
      </c>
      <c r="H16" s="32"/>
    </row>
    <row r="17" spans="3:8">
      <c r="C17" s="30" t="s">
        <v>212</v>
      </c>
      <c r="E17" s="31">
        <f>D14*100/(H14-G14)</f>
        <v>100</v>
      </c>
      <c r="F17" s="1" t="s">
        <v>211</v>
      </c>
      <c r="H17" s="32"/>
    </row>
  </sheetData>
  <mergeCells count="8">
    <mergeCell ref="C6:H6"/>
    <mergeCell ref="B1:H1"/>
    <mergeCell ref="C3:D3"/>
    <mergeCell ref="E3:F3"/>
    <mergeCell ref="C4:D4"/>
    <mergeCell ref="E4:F4"/>
    <mergeCell ref="C5:D5"/>
    <mergeCell ref="E5:F5"/>
  </mergeCells>
  <pageMargins left="0.74791666666666667" right="0.74791666666666667" top="0.98402777777777772" bottom="0.98402777777777772" header="0.51180555555555562" footer="0.5"/>
  <pageSetup orientation="landscape" horizontalDpi="300" verticalDpi="300"/>
  <headerFooter alignWithMargins="0">
    <oddFooter>&amp;L&amp;"Tahoma,Regular"&amp;8 02ae-BM/PM/HDCV/FSOFT v2/0&amp;C&amp;"tahoma,Regular"&amp;8Internal use&amp;R&amp;"Tahoma,Regular"&amp;8&amp;P/&amp;N</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vt:lpstr>
      <vt:lpstr>Test Design</vt:lpstr>
      <vt:lpstr>Test Plan</vt:lpstr>
      <vt:lpstr>Test Schedule</vt:lpstr>
      <vt:lpstr>Module1</vt:lpstr>
      <vt:lpstr>Module2</vt:lpstr>
      <vt:lpstr>Test Report</vt:lpstr>
      <vt:lpstr>'Test Plan'!Print_Area</vt:lpstr>
    </vt:vector>
  </TitlesOfParts>
  <Manager/>
  <Company>FSOFT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Thiện Văn</dc:creator>
  <cp:keywords/>
  <dc:description/>
  <cp:lastModifiedBy>Thiện Văn</cp:lastModifiedBy>
  <cp:revision/>
  <dcterms:created xsi:type="dcterms:W3CDTF">2009-04-14T04:07:14Z</dcterms:created>
  <dcterms:modified xsi:type="dcterms:W3CDTF">2023-07-23T04:13:11Z</dcterms:modified>
  <cp:category>BM</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E4CCBE2ABC5B4AD7805AD031D9CC9481</vt:lpwstr>
  </property>
  <property fmtid="{D5CDD505-2E9C-101B-9397-08002B2CF9AE}" pid="3" name="KSOProductBuildVer">
    <vt:lpwstr>1033-11.2.0.11537</vt:lpwstr>
  </property>
</Properties>
</file>