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1_2025\ML\Class\22_10\"/>
    </mc:Choice>
  </mc:AlternateContent>
  <xr:revisionPtr revIDLastSave="0" documentId="8_{6EB11336-023D-4E9F-B691-F0D1B7562231}" xr6:coauthVersionLast="47" xr6:coauthVersionMax="47" xr10:uidLastSave="{00000000-0000-0000-0000-000000000000}"/>
  <bookViews>
    <workbookView xWindow="113" yWindow="7178" windowWidth="14400" windowHeight="8182" xr2:uid="{F807FA87-F385-4B03-B4CE-AD8FA077E4F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 s="1"/>
  <c r="E4" i="1"/>
  <c r="E3" i="1"/>
  <c r="E2" i="1"/>
  <c r="E1" i="1"/>
  <c r="E7" i="1" l="1"/>
  <c r="C11" i="1" l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<sst xmlns="http://schemas.openxmlformats.org/spreadsheetml/2006/main" count="11" uniqueCount="11">
  <si>
    <t>x</t>
  </si>
  <si>
    <t>y</t>
  </si>
  <si>
    <t>Y-predict</t>
  </si>
  <si>
    <t>Độ lệch chuẩn x =</t>
  </si>
  <si>
    <t>Độ lệch chuẩn y =</t>
  </si>
  <si>
    <t>`</t>
  </si>
  <si>
    <t>Trung bình x=</t>
  </si>
  <si>
    <t>Trung bình y =</t>
  </si>
  <si>
    <t>Tương quan của x và y</t>
  </si>
  <si>
    <t xml:space="preserve">B1= </t>
  </si>
  <si>
    <t>B0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</si>
</sst>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247594050743659E-2"/>
          <c:y val="0.12020888013998247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A11-4AB0-90E3-82B21F42ED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9A11-4AB0-90E3-82B21F42E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170496"/>
        <c:axId val="425171328"/>
      </c:lineChart>
      <c:catAx>
        <c:axId val="4251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71328"/>
        <c:crosses val="autoZero"/>
        <c:auto val="1"/>
        <c:lblAlgn val="ctr"/>
        <c:lblOffset val="100"/>
        <c:noMultiLvlLbl val="0"/>
      </c:catAx>
      <c:valAx>
        <c:axId val="4251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7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233363</xdr:colOff>
      <xdr:row>11</xdr:row>
      <xdr:rowOff>4762</xdr:rowOff>
    </xdr:from>
    <xdr:to>
      <xdr:col>7</xdr:col>
      <xdr:colOff>271463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CE63F-0301-4C51-89BE-EDE1DEB6C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 18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2E78-DC35-47DD-93EC-E68189B0BE4D}">
  <dimension ref="A1:F11"/>
  <sheetViews>
    <sheetView tabSelected="1" workbookViewId="0">
      <selection activeCell="C14" sqref="C14"/>
    </sheetView>
  </sheetViews>
  <sheetFormatPr defaultRowHeight="14.25" x14ac:dyDescent="0.45"/>
  <sheetData>
    <row r="1" spans="1:6" ht="28.5" x14ac:dyDescent="0.45">
      <c r="A1" t="s">
        <v>0</v>
      </c>
      <c r="B1" t="s">
        <v>1</v>
      </c>
      <c r="C1" t="s">
        <v>2</v>
      </c>
      <c r="D1" s="1" t="s">
        <v>3</v>
      </c>
      <c r="E1">
        <f>STDEV(A2:A11)</f>
        <v>3.0276503540974917</v>
      </c>
    </row>
    <row r="2" spans="1:6" ht="28.5" x14ac:dyDescent="0.45">
      <c r="A2">
        <v>1</v>
      </c>
      <c r="B2">
        <v>2</v>
      </c>
      <c r="C2">
        <f>$E$7+$E$6*A2</f>
        <v>0.81818181818181879</v>
      </c>
      <c r="D2" s="1" t="s">
        <v>4</v>
      </c>
      <c r="E2">
        <f>STDEV(B2:B11)</f>
        <v>6.3909658459769938</v>
      </c>
      <c r="F2" t="s">
        <v>5</v>
      </c>
    </row>
    <row r="3" spans="1:6" ht="28.5" x14ac:dyDescent="0.45">
      <c r="A3">
        <v>2</v>
      </c>
      <c r="B3">
        <v>4</v>
      </c>
      <c r="C3">
        <f t="shared" ref="C3:C11" si="0">$E$7+$E$6*A3</f>
        <v>2.9030303030303033</v>
      </c>
      <c r="D3" s="1" t="s">
        <v>6</v>
      </c>
      <c r="E3">
        <f xml:space="preserve"> AVERAGE(A2:A11)</f>
        <v>5.5</v>
      </c>
    </row>
    <row r="4" spans="1:6" ht="28.5" x14ac:dyDescent="0.45">
      <c r="A4">
        <v>3</v>
      </c>
      <c r="B4">
        <v>3</v>
      </c>
      <c r="C4">
        <f t="shared" si="0"/>
        <v>4.9878787878787882</v>
      </c>
      <c r="D4" s="1" t="s">
        <v>7</v>
      </c>
      <c r="E4">
        <f>AVERAGE(B2:B11)</f>
        <v>10.199999999999999</v>
      </c>
    </row>
    <row r="5" spans="1:6" ht="42.75" x14ac:dyDescent="0.45">
      <c r="A5">
        <v>4</v>
      </c>
      <c r="B5">
        <v>6</v>
      </c>
      <c r="C5">
        <f t="shared" si="0"/>
        <v>7.0727272727272723</v>
      </c>
      <c r="D5" s="1" t="s">
        <v>8</v>
      </c>
      <c r="E5">
        <f>CORREL(A2:A11,B2:B11)</f>
        <v>0.98767422726324727</v>
      </c>
    </row>
    <row r="6" spans="1:6" x14ac:dyDescent="0.45">
      <c r="A6">
        <v>5</v>
      </c>
      <c r="B6">
        <v>9</v>
      </c>
      <c r="C6">
        <f t="shared" si="0"/>
        <v>9.1575757575757564</v>
      </c>
      <c r="D6" s="1" t="s">
        <v>9</v>
      </c>
      <c r="E6">
        <f xml:space="preserve"> E5*(E2/E1)</f>
        <v>2.0848484848484845</v>
      </c>
    </row>
    <row r="7" spans="1:6" x14ac:dyDescent="0.45">
      <c r="A7">
        <v>6</v>
      </c>
      <c r="B7">
        <v>12</v>
      </c>
      <c r="C7">
        <f t="shared" si="0"/>
        <v>11.242424242424242</v>
      </c>
      <c r="D7" s="1" t="s">
        <v>10</v>
      </c>
      <c r="E7">
        <f>E4 - E6*E3</f>
        <v>-1.2666666666666657</v>
      </c>
    </row>
    <row r="8" spans="1:6" x14ac:dyDescent="0.45">
      <c r="A8">
        <v>7</v>
      </c>
      <c r="B8">
        <v>13</v>
      </c>
      <c r="C8">
        <f t="shared" si="0"/>
        <v>13.327272727272726</v>
      </c>
      <c r="D8" s="1"/>
    </row>
    <row r="9" spans="1:6" x14ac:dyDescent="0.45">
      <c r="A9">
        <v>8</v>
      </c>
      <c r="B9">
        <v>15</v>
      </c>
      <c r="C9">
        <f t="shared" si="0"/>
        <v>15.41212121212121</v>
      </c>
      <c r="D9" s="1"/>
    </row>
    <row r="10" spans="1:6" x14ac:dyDescent="0.45">
      <c r="A10">
        <v>9</v>
      </c>
      <c r="B10">
        <v>18</v>
      </c>
      <c r="C10">
        <f t="shared" si="0"/>
        <v>17.496969696969696</v>
      </c>
      <c r="D10" s="1"/>
    </row>
    <row r="11" spans="1:6" x14ac:dyDescent="0.45">
      <c r="A11">
        <v>10</v>
      </c>
      <c r="B11">
        <v>20</v>
      </c>
      <c r="C11">
        <f t="shared" si="0"/>
        <v>19.581818181818178</v>
      </c>
      <c r="D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</dc:creator>
  <cp:lastModifiedBy>Truc</cp:lastModifiedBy>
  <dcterms:created xsi:type="dcterms:W3CDTF">2025-10-22T02:18:43Z</dcterms:created>
  <dcterms:modified xsi:type="dcterms:W3CDTF">2025-10-22T02:19:42Z</dcterms:modified>
</cp:coreProperties>
</file>