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1_2025\ML\Class\22_10\"/>
    </mc:Choice>
  </mc:AlternateContent>
  <xr:revisionPtr revIDLastSave="0" documentId="13_ncr:1_{2CCB7933-459C-455F-AC0B-D8C211298399}" xr6:coauthVersionLast="47" xr6:coauthVersionMax="47" xr10:uidLastSave="{00000000-0000-0000-0000-000000000000}"/>
  <bookViews>
    <workbookView xWindow="368" yWindow="368" windowWidth="14399" windowHeight="8182" xr2:uid="{7350A74F-5A59-48C2-83B6-8D240C80DAB7}"/>
  </bookViews>
  <sheets>
    <sheet name="Slide 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<sst xmlns="http://schemas.openxmlformats.org/spreadsheetml/2006/main" count="10" uniqueCount="10">
  <si>
    <t>x</t>
  </si>
  <si>
    <t>y</t>
  </si>
  <si>
    <t>Độ lệch chuẩn x =</t>
  </si>
  <si>
    <t>Độ lệch chuẩn y =</t>
  </si>
  <si>
    <t>Trung bình x=</t>
  </si>
  <si>
    <t>Trung bình y =</t>
  </si>
  <si>
    <t>Tương quan của x và y</t>
  </si>
  <si>
    <t xml:space="preserve">B1= </t>
  </si>
  <si>
    <t>B0 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</si>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</sst>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18'!$B$1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'Slide 18'!$B$2:$B$14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C5C-B343-2245CC6877D5}"/>
            </c:ext>
          </c:extLst>
        </c:ser>
        <c:ser>
          <c:idx val="1"/>
          <c:order val="1"/>
          <c:tx>
            <c:strRef>
              <c:f>'Slide 18'!$C$1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'Slide 18'!$C$2:$C$14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1.5182294897096138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1.5853340851423738</c:v>
                </c:pt>
                <c:pt idx="6">
                  <c:v>1.602110234000564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1.669214829433324</c:v>
                </c:pt>
                <c:pt idx="12">
                  <c:v>1.6859909782915139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C5C-B343-2245CC68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75680"/>
        <c:axId val="999576096"/>
      </c:lineChart>
      <c:catAx>
        <c:axId val="9995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76096"/>
        <c:crosses val="autoZero"/>
        <c:auto val="1"/>
        <c:lblAlgn val="ctr"/>
        <c:lblOffset val="100"/>
        <c:noMultiLvlLbl val="0"/>
      </c:catAx>
      <c:valAx>
        <c:axId val="9995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330992</xdr:colOff>
      <xdr:row>7</xdr:row>
      <xdr:rowOff>107156</xdr:rowOff>
    </xdr:from>
    <xdr:to>
      <xdr:col>9</xdr:col>
      <xdr:colOff>564355</xdr:colOff>
      <xdr:row>22</xdr:row>
      <xdr:rowOff>135731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43BF6-19B0-47D6-B0AC-754583185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5497-2913-4CB5-84DC-3B1D213CE9F2}">
  <dimension ref="A1:E14"/>
  <sheetViews>
    <sheetView tabSelected="1" topLeftCell="A3" workbookViewId="0">
      <selection activeCell="M12" sqref="M12"/>
    </sheetView>
  </sheetViews>
  <sheetFormatPr defaultRowHeight="14.25" x14ac:dyDescent="0.45"/>
  <cols>
    <col min="3" max="3" width="14.46484375" customWidth="1"/>
    <col min="4" max="4" width="15.3984375" customWidth="1"/>
  </cols>
  <sheetData>
    <row r="1" spans="1:5" x14ac:dyDescent="0.45">
      <c r="A1" t="s">
        <v>0</v>
      </c>
      <c r="B1" t="s">
        <v>1</v>
      </c>
      <c r="C1" t="s">
        <v>9</v>
      </c>
      <c r="D1" s="1" t="s">
        <v>2</v>
      </c>
      <c r="E1">
        <f>STDEV(A2:A14)</f>
        <v>5.840014488917749</v>
      </c>
    </row>
    <row r="2" spans="1:5" x14ac:dyDescent="0.45">
      <c r="A2">
        <v>73.5</v>
      </c>
      <c r="B2">
        <v>1.49</v>
      </c>
      <c r="C2">
        <f>$E$7+$E$6*A2</f>
        <v>1.4846771919932338</v>
      </c>
      <c r="D2" s="1" t="s">
        <v>3</v>
      </c>
      <c r="E2">
        <f>STDEV(B2:B14)</f>
        <v>6.5496134158769898E-2</v>
      </c>
    </row>
    <row r="3" spans="1:5" x14ac:dyDescent="0.45">
      <c r="A3">
        <v>75</v>
      </c>
      <c r="B3">
        <v>1.5</v>
      </c>
      <c r="C3">
        <f t="shared" ref="C3:C14" si="0">$E$7+$E$6*A3</f>
        <v>1.5014533408514237</v>
      </c>
      <c r="D3" s="1" t="s">
        <v>4</v>
      </c>
      <c r="E3">
        <f>AVERAGE(A2:A14)</f>
        <v>83.192307692307693</v>
      </c>
    </row>
    <row r="4" spans="1:5" x14ac:dyDescent="0.45">
      <c r="A4">
        <v>76.5</v>
      </c>
      <c r="B4">
        <v>1.51</v>
      </c>
      <c r="C4">
        <f t="shared" si="0"/>
        <v>1.5182294897096138</v>
      </c>
      <c r="D4" s="1" t="s">
        <v>5</v>
      </c>
      <c r="E4">
        <f>AVERAGE(B2:B14)</f>
        <v>1.5930769230769231</v>
      </c>
    </row>
    <row r="5" spans="1:5" ht="28.5" x14ac:dyDescent="0.45">
      <c r="A5">
        <v>79</v>
      </c>
      <c r="B5">
        <v>1.54</v>
      </c>
      <c r="C5">
        <f t="shared" si="0"/>
        <v>1.5461897378065972</v>
      </c>
      <c r="D5" s="1" t="s">
        <v>6</v>
      </c>
      <c r="E5">
        <f>CORREL(A2:A14,B2:B14)</f>
        <v>0.99723903462325769</v>
      </c>
    </row>
    <row r="6" spans="1:5" x14ac:dyDescent="0.45">
      <c r="A6">
        <v>81.5</v>
      </c>
      <c r="B6">
        <v>1.58</v>
      </c>
      <c r="C6">
        <f t="shared" si="0"/>
        <v>1.5741499859035804</v>
      </c>
      <c r="D6" s="1" t="s">
        <v>7</v>
      </c>
      <c r="E6">
        <f>E5*('Slide 18'!E2/'Slide 18'!E1)</f>
        <v>1.1184099238793339E-2</v>
      </c>
    </row>
    <row r="7" spans="1:5" x14ac:dyDescent="0.45">
      <c r="A7">
        <v>82.5</v>
      </c>
      <c r="B7">
        <v>1.59</v>
      </c>
      <c r="C7">
        <f t="shared" si="0"/>
        <v>1.5853340851423738</v>
      </c>
      <c r="D7" s="1" t="s">
        <v>8</v>
      </c>
      <c r="E7">
        <f>E4-E6*E3</f>
        <v>0.66264589794192341</v>
      </c>
    </row>
    <row r="8" spans="1:5" x14ac:dyDescent="0.45">
      <c r="A8">
        <v>84</v>
      </c>
      <c r="B8">
        <v>1.6</v>
      </c>
      <c r="C8">
        <f t="shared" si="0"/>
        <v>1.602110234000564</v>
      </c>
    </row>
    <row r="9" spans="1:5" x14ac:dyDescent="0.45">
      <c r="A9">
        <v>85</v>
      </c>
      <c r="B9">
        <v>1.62</v>
      </c>
      <c r="C9">
        <f t="shared" si="0"/>
        <v>1.6132943332393572</v>
      </c>
    </row>
    <row r="10" spans="1:5" x14ac:dyDescent="0.45">
      <c r="A10">
        <v>86.5</v>
      </c>
      <c r="B10">
        <v>1.63</v>
      </c>
      <c r="C10">
        <f t="shared" si="0"/>
        <v>1.6300704820975471</v>
      </c>
    </row>
    <row r="11" spans="1:5" x14ac:dyDescent="0.45">
      <c r="A11">
        <v>87.5</v>
      </c>
      <c r="B11">
        <v>1.64</v>
      </c>
      <c r="C11">
        <f t="shared" si="0"/>
        <v>1.6412545813363404</v>
      </c>
    </row>
    <row r="12" spans="1:5" x14ac:dyDescent="0.45">
      <c r="A12">
        <v>89</v>
      </c>
      <c r="B12">
        <v>1.66</v>
      </c>
      <c r="C12">
        <f t="shared" si="0"/>
        <v>1.6580307301945305</v>
      </c>
    </row>
    <row r="13" spans="1:5" x14ac:dyDescent="0.45">
      <c r="A13">
        <v>90</v>
      </c>
      <c r="B13">
        <v>1.67</v>
      </c>
      <c r="C13">
        <f t="shared" si="0"/>
        <v>1.669214829433324</v>
      </c>
    </row>
    <row r="14" spans="1:5" x14ac:dyDescent="0.45">
      <c r="A14">
        <v>91.5</v>
      </c>
      <c r="B14">
        <v>1.68</v>
      </c>
      <c r="C14">
        <f t="shared" si="0"/>
        <v>1.6859909782915139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Slide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</dc:creator>
  <cp:lastModifiedBy>Truc</cp:lastModifiedBy>
  <dcterms:created xsi:type="dcterms:W3CDTF">2025-10-22T00:58:31Z</dcterms:created>
  <dcterms:modified xsi:type="dcterms:W3CDTF">2025-10-22T02:20:11Z</dcterms:modified>
</cp:coreProperties>
</file>