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projects/thanktoken/workspaces/main/thanktoken.github.io/img/"/>
    </mc:Choice>
  </mc:AlternateContent>
  <xr:revisionPtr revIDLastSave="0" documentId="8_{D0ABC3DC-D0EF-AA4C-AB04-401E38693C66}" xr6:coauthVersionLast="41" xr6:coauthVersionMax="41" xr10:uidLastSave="{00000000-0000-0000-0000-000000000000}"/>
  <bookViews>
    <workbookView xWindow="0" yWindow="460" windowWidth="33600" windowHeight="19480" activeTab="2" xr2:uid="{B5ABD501-721F-2040-B578-92D86336092D}"/>
  </bookViews>
  <sheets>
    <sheet name="MonetaryDevelopment" sheetId="1" r:id="rId1"/>
    <sheet name="Parameters" sheetId="2" r:id="rId2"/>
    <sheet name="Creation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2" l="1"/>
  <c r="C12" i="2" s="1"/>
  <c r="B13" i="2"/>
  <c r="I22" i="3"/>
  <c r="H22" i="3"/>
  <c r="I21" i="3"/>
  <c r="H21" i="3"/>
  <c r="I20" i="3"/>
  <c r="H20" i="3"/>
  <c r="B4" i="3"/>
  <c r="C4" i="3" s="1"/>
  <c r="B5" i="3"/>
  <c r="D5" i="3" s="1"/>
  <c r="B6" i="3"/>
  <c r="C6" i="3" s="1"/>
  <c r="B7" i="3"/>
  <c r="C7" i="3" s="1"/>
  <c r="B3" i="3"/>
  <c r="D3" i="3" s="1"/>
  <c r="E11" i="3"/>
  <c r="E10" i="3"/>
  <c r="F10" i="3" s="1"/>
  <c r="E9" i="3"/>
  <c r="G9" i="3" s="1"/>
  <c r="E8" i="3"/>
  <c r="B8" i="3" s="1"/>
  <c r="E18" i="3"/>
  <c r="F18" i="3" s="1"/>
  <c r="E17" i="3"/>
  <c r="F17" i="3" s="1"/>
  <c r="E16" i="3"/>
  <c r="F16" i="3" s="1"/>
  <c r="I7" i="3"/>
  <c r="I3" i="3"/>
  <c r="H7" i="3"/>
  <c r="D14" i="2"/>
  <c r="B12" i="2"/>
  <c r="B11" i="2" s="1"/>
  <c r="G4" i="3"/>
  <c r="G5" i="3"/>
  <c r="G6" i="3"/>
  <c r="G7" i="3"/>
  <c r="G3" i="3"/>
  <c r="F4" i="3"/>
  <c r="F5" i="3"/>
  <c r="F6" i="3"/>
  <c r="F7" i="3"/>
  <c r="F3" i="3"/>
  <c r="C11" i="2" l="1"/>
  <c r="I4" i="3" s="1"/>
  <c r="J4" i="3" s="1"/>
  <c r="I5" i="3"/>
  <c r="I6" i="3"/>
  <c r="D13" i="2"/>
  <c r="D12" i="2"/>
  <c r="D11" i="2"/>
  <c r="J21" i="3"/>
  <c r="J22" i="3"/>
  <c r="J20" i="3"/>
  <c r="H5" i="3"/>
  <c r="C5" i="3"/>
  <c r="H6" i="3"/>
  <c r="J6" i="3" s="1"/>
  <c r="J16" i="3" s="1"/>
  <c r="H4" i="3"/>
  <c r="I10" i="3"/>
  <c r="I9" i="3"/>
  <c r="B10" i="3"/>
  <c r="D6" i="3"/>
  <c r="G10" i="3"/>
  <c r="F9" i="3"/>
  <c r="B9" i="3"/>
  <c r="C3" i="3"/>
  <c r="D7" i="3"/>
  <c r="C21" i="3"/>
  <c r="I8" i="3"/>
  <c r="E12" i="3"/>
  <c r="D4" i="3"/>
  <c r="D8" i="3"/>
  <c r="C8" i="3"/>
  <c r="G8" i="3"/>
  <c r="F8" i="3"/>
  <c r="B11" i="3"/>
  <c r="C11" i="3" s="1"/>
  <c r="H8" i="3"/>
  <c r="H3" i="3"/>
  <c r="J3" i="3" s="1"/>
  <c r="G11" i="3"/>
  <c r="I11" i="3"/>
  <c r="F11" i="3"/>
  <c r="J7" i="3"/>
  <c r="J5" i="3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C3" i="2"/>
  <c r="B310" i="1" s="1"/>
  <c r="C4" i="2"/>
  <c r="B4" i="2" s="1"/>
  <c r="C2" i="2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12" i="3" l="1"/>
  <c r="I12" i="3"/>
  <c r="J8" i="3"/>
  <c r="D10" i="3"/>
  <c r="H10" i="3"/>
  <c r="J10" i="3" s="1"/>
  <c r="C10" i="3"/>
  <c r="D9" i="3"/>
  <c r="H9" i="3"/>
  <c r="J9" i="3" s="1"/>
  <c r="C9" i="3"/>
  <c r="F12" i="3"/>
  <c r="H11" i="3"/>
  <c r="H12" i="3" s="1"/>
  <c r="B12" i="3"/>
  <c r="D11" i="3"/>
  <c r="B110" i="1"/>
  <c r="B198" i="1"/>
  <c r="B311" i="1"/>
  <c r="B35" i="1"/>
  <c r="B84" i="1"/>
  <c r="B241" i="1"/>
  <c r="B333" i="1"/>
  <c r="B12" i="1"/>
  <c r="B102" i="1"/>
  <c r="B169" i="1"/>
  <c r="B200" i="1"/>
  <c r="B221" i="1"/>
  <c r="B231" i="1"/>
  <c r="B323" i="1"/>
  <c r="B86" i="1"/>
  <c r="B130" i="1"/>
  <c r="B170" i="1"/>
  <c r="B191" i="1"/>
  <c r="B222" i="1"/>
  <c r="B232" i="1"/>
  <c r="B253" i="1"/>
  <c r="B263" i="1"/>
  <c r="B273" i="1"/>
  <c r="B283" i="1"/>
  <c r="B293" i="1"/>
  <c r="B314" i="1"/>
  <c r="B324" i="1"/>
  <c r="B334" i="1"/>
  <c r="B22" i="1"/>
  <c r="B75" i="1"/>
  <c r="B178" i="1"/>
  <c r="B271" i="1"/>
  <c r="B42" i="1"/>
  <c r="B93" i="1"/>
  <c r="B179" i="1"/>
  <c r="B281" i="1"/>
  <c r="B55" i="1"/>
  <c r="B138" i="1"/>
  <c r="B68" i="1"/>
  <c r="B201" i="1"/>
  <c r="B3" i="1"/>
  <c r="B26" i="1"/>
  <c r="B57" i="1"/>
  <c r="B87" i="1"/>
  <c r="B104" i="1"/>
  <c r="B122" i="1"/>
  <c r="B140" i="1"/>
  <c r="B150" i="1"/>
  <c r="B161" i="1"/>
  <c r="B171" i="1"/>
  <c r="B181" i="1"/>
  <c r="B202" i="1"/>
  <c r="B223" i="1"/>
  <c r="B233" i="1"/>
  <c r="B243" i="1"/>
  <c r="B254" i="1"/>
  <c r="B264" i="1"/>
  <c r="B284" i="1"/>
  <c r="B294" i="1"/>
  <c r="B304" i="1"/>
  <c r="B315" i="1"/>
  <c r="B325" i="1"/>
  <c r="B335" i="1"/>
  <c r="B147" i="1"/>
  <c r="B188" i="1"/>
  <c r="B250" i="1"/>
  <c r="B280" i="1"/>
  <c r="B148" i="1"/>
  <c r="B302" i="1"/>
  <c r="B76" i="1"/>
  <c r="B292" i="1"/>
  <c r="B49" i="1"/>
  <c r="B112" i="1"/>
  <c r="B212" i="1"/>
  <c r="B14" i="1"/>
  <c r="B45" i="1"/>
  <c r="B77" i="1"/>
  <c r="B15" i="1"/>
  <c r="B27" i="1"/>
  <c r="B46" i="1"/>
  <c r="B39" i="1"/>
  <c r="B58" i="1"/>
  <c r="B78" i="1"/>
  <c r="B95" i="1"/>
  <c r="B105" i="1"/>
  <c r="B113" i="1"/>
  <c r="B123" i="1"/>
  <c r="B131" i="1"/>
  <c r="B141" i="1"/>
  <c r="B151" i="1"/>
  <c r="B172" i="1"/>
  <c r="B182" i="1"/>
  <c r="B192" i="1"/>
  <c r="B203" i="1"/>
  <c r="B213" i="1"/>
  <c r="B224" i="1"/>
  <c r="B234" i="1"/>
  <c r="B244" i="1"/>
  <c r="B265" i="1"/>
  <c r="B274" i="1"/>
  <c r="B285" i="1"/>
  <c r="B295" i="1"/>
  <c r="B305" i="1"/>
  <c r="B326" i="1"/>
  <c r="B336" i="1"/>
  <c r="B83" i="1"/>
  <c r="B209" i="1"/>
  <c r="B332" i="1"/>
  <c r="B23" i="1"/>
  <c r="B54" i="1"/>
  <c r="B119" i="1"/>
  <c r="B189" i="1"/>
  <c r="B251" i="1"/>
  <c r="B322" i="1"/>
  <c r="B48" i="1"/>
  <c r="B85" i="1"/>
  <c r="B149" i="1"/>
  <c r="B190" i="1"/>
  <c r="B211" i="1"/>
  <c r="B242" i="1"/>
  <c r="B25" i="1"/>
  <c r="B56" i="1"/>
  <c r="B103" i="1"/>
  <c r="B180" i="1"/>
  <c r="B38" i="1"/>
  <c r="B69" i="1"/>
  <c r="B2" i="1"/>
  <c r="B4" i="1"/>
  <c r="B16" i="1"/>
  <c r="B28" i="1"/>
  <c r="B50" i="1"/>
  <c r="B40" i="1"/>
  <c r="B52" i="1"/>
  <c r="B59" i="1"/>
  <c r="B70" i="1"/>
  <c r="B79" i="1"/>
  <c r="B88" i="1"/>
  <c r="B96" i="1"/>
  <c r="B114" i="1"/>
  <c r="B132" i="1"/>
  <c r="B142" i="1"/>
  <c r="B152" i="1"/>
  <c r="B162" i="1"/>
  <c r="B173" i="1"/>
  <c r="B183" i="1"/>
  <c r="B193" i="1"/>
  <c r="B204" i="1"/>
  <c r="B214" i="1"/>
  <c r="B235" i="1"/>
  <c r="B245" i="1"/>
  <c r="B255" i="1"/>
  <c r="B266" i="1"/>
  <c r="B275" i="1"/>
  <c r="B296" i="1"/>
  <c r="B306" i="1"/>
  <c r="B316" i="1"/>
  <c r="B327" i="1"/>
  <c r="B337" i="1"/>
  <c r="B157" i="1"/>
  <c r="B66" i="1"/>
  <c r="B168" i="1"/>
  <c r="B261" i="1"/>
  <c r="B24" i="1"/>
  <c r="B252" i="1"/>
  <c r="B60" i="1"/>
  <c r="B133" i="1"/>
  <c r="B184" i="1"/>
  <c r="B246" i="1"/>
  <c r="B297" i="1"/>
  <c r="B338" i="1"/>
  <c r="B34" i="1"/>
  <c r="B53" i="1"/>
  <c r="B240" i="1"/>
  <c r="B291" i="1"/>
  <c r="B111" i="1"/>
  <c r="B158" i="1"/>
  <c r="B199" i="1"/>
  <c r="B272" i="1"/>
  <c r="B36" i="1"/>
  <c r="B282" i="1"/>
  <c r="B37" i="1"/>
  <c r="B139" i="1"/>
  <c r="B17" i="1"/>
  <c r="B51" i="1"/>
  <c r="B80" i="1"/>
  <c r="B115" i="1"/>
  <c r="B143" i="1"/>
  <c r="B163" i="1"/>
  <c r="B205" i="1"/>
  <c r="B225" i="1"/>
  <c r="B256" i="1"/>
  <c r="B286" i="1"/>
  <c r="B307" i="1"/>
  <c r="B6" i="1"/>
  <c r="B18" i="1"/>
  <c r="B30" i="1"/>
  <c r="B61" i="1"/>
  <c r="B71" i="1"/>
  <c r="B81" i="1"/>
  <c r="B89" i="1"/>
  <c r="B98" i="1"/>
  <c r="B116" i="1"/>
  <c r="B134" i="1"/>
  <c r="B154" i="1"/>
  <c r="B164" i="1"/>
  <c r="B174" i="1"/>
  <c r="B185" i="1"/>
  <c r="B195" i="1"/>
  <c r="B206" i="1"/>
  <c r="B216" i="1"/>
  <c r="B226" i="1"/>
  <c r="B247" i="1"/>
  <c r="B257" i="1"/>
  <c r="B267" i="1"/>
  <c r="B277" i="1"/>
  <c r="B287" i="1"/>
  <c r="B308" i="1"/>
  <c r="B318" i="1"/>
  <c r="B328" i="1"/>
  <c r="B339" i="1"/>
  <c r="B65" i="1"/>
  <c r="B137" i="1"/>
  <c r="B219" i="1"/>
  <c r="B11" i="1"/>
  <c r="B101" i="1"/>
  <c r="B210" i="1"/>
  <c r="B43" i="1"/>
  <c r="B120" i="1"/>
  <c r="B313" i="1"/>
  <c r="B44" i="1"/>
  <c r="B160" i="1"/>
  <c r="B5" i="1"/>
  <c r="B41" i="1"/>
  <c r="B106" i="1"/>
  <c r="B124" i="1"/>
  <c r="B153" i="1"/>
  <c r="B194" i="1"/>
  <c r="B236" i="1"/>
  <c r="B276" i="1"/>
  <c r="B317" i="1"/>
  <c r="B7" i="1"/>
  <c r="B19" i="1"/>
  <c r="B31" i="1"/>
  <c r="B62" i="1"/>
  <c r="B72" i="1"/>
  <c r="B90" i="1"/>
  <c r="B99" i="1"/>
  <c r="B107" i="1"/>
  <c r="B117" i="1"/>
  <c r="B125" i="1"/>
  <c r="B135" i="1"/>
  <c r="B144" i="1"/>
  <c r="B155" i="1"/>
  <c r="B165" i="1"/>
  <c r="B175" i="1"/>
  <c r="B196" i="1"/>
  <c r="B217" i="1"/>
  <c r="B227" i="1"/>
  <c r="B237" i="1"/>
  <c r="B248" i="1"/>
  <c r="B258" i="1"/>
  <c r="B268" i="1"/>
  <c r="B278" i="1"/>
  <c r="B288" i="1"/>
  <c r="B298" i="1"/>
  <c r="B309" i="1"/>
  <c r="B319" i="1"/>
  <c r="B329" i="1"/>
  <c r="B10" i="1"/>
  <c r="B128" i="1"/>
  <c r="B230" i="1"/>
  <c r="B301" i="1"/>
  <c r="B47" i="1"/>
  <c r="B129" i="1"/>
  <c r="B220" i="1"/>
  <c r="B312" i="1"/>
  <c r="B67" i="1"/>
  <c r="B159" i="1"/>
  <c r="B303" i="1"/>
  <c r="B13" i="1"/>
  <c r="B94" i="1"/>
  <c r="B29" i="1"/>
  <c r="B97" i="1"/>
  <c r="B215" i="1"/>
  <c r="B20" i="1"/>
  <c r="B32" i="1"/>
  <c r="B63" i="1"/>
  <c r="B73" i="1"/>
  <c r="B82" i="1"/>
  <c r="B91" i="1"/>
  <c r="B108" i="1"/>
  <c r="B126" i="1"/>
  <c r="B145" i="1"/>
  <c r="B166" i="1"/>
  <c r="B176" i="1"/>
  <c r="B186" i="1"/>
  <c r="B197" i="1"/>
  <c r="B207" i="1"/>
  <c r="B218" i="1"/>
  <c r="B228" i="1"/>
  <c r="B238" i="1"/>
  <c r="B259" i="1"/>
  <c r="B269" i="1"/>
  <c r="B279" i="1"/>
  <c r="B289" i="1"/>
  <c r="B299" i="1"/>
  <c r="B320" i="1"/>
  <c r="B330" i="1"/>
  <c r="B340" i="1"/>
  <c r="B262" i="1"/>
  <c r="B3" i="2"/>
  <c r="B121" i="1"/>
  <c r="B8" i="1"/>
  <c r="B9" i="1"/>
  <c r="B21" i="1"/>
  <c r="B33" i="1"/>
  <c r="B64" i="1"/>
  <c r="B74" i="1"/>
  <c r="B92" i="1"/>
  <c r="B100" i="1"/>
  <c r="B109" i="1"/>
  <c r="B118" i="1"/>
  <c r="B127" i="1"/>
  <c r="B136" i="1"/>
  <c r="B146" i="1"/>
  <c r="B156" i="1"/>
  <c r="B167" i="1"/>
  <c r="B177" i="1"/>
  <c r="B187" i="1"/>
  <c r="B208" i="1"/>
  <c r="B229" i="1"/>
  <c r="B239" i="1"/>
  <c r="B249" i="1"/>
  <c r="B260" i="1"/>
  <c r="B270" i="1"/>
  <c r="B290" i="1"/>
  <c r="B300" i="1"/>
  <c r="B321" i="1"/>
  <c r="B331" i="1"/>
  <c r="B341" i="1"/>
  <c r="D12" i="3" l="1"/>
  <c r="C12" i="3"/>
  <c r="J11" i="3"/>
  <c r="J12" i="3" s="1"/>
</calcChain>
</file>

<file path=xl/sharedStrings.xml><?xml version="1.0" encoding="utf-8"?>
<sst xmlns="http://schemas.openxmlformats.org/spreadsheetml/2006/main" count="45" uniqueCount="37">
  <si>
    <t>Grundeinkommen / Monat</t>
  </si>
  <si>
    <t>Demurage / Jahr</t>
  </si>
  <si>
    <t>Demurage / Tag</t>
  </si>
  <si>
    <t>Demurage / Monat</t>
  </si>
  <si>
    <t>Balance</t>
  </si>
  <si>
    <t>Month</t>
  </si>
  <si>
    <t>Target</t>
  </si>
  <si>
    <t>Amount/day</t>
  </si>
  <si>
    <t>Amount/30 days</t>
  </si>
  <si>
    <t>Amount/365 days</t>
  </si>
  <si>
    <t>P3</t>
  </si>
  <si>
    <t>C0</t>
  </si>
  <si>
    <t>C1</t>
  </si>
  <si>
    <t>C2</t>
  </si>
  <si>
    <t>C3</t>
  </si>
  <si>
    <t>S0</t>
  </si>
  <si>
    <t>S1</t>
  </si>
  <si>
    <t>S2</t>
  </si>
  <si>
    <t>S3</t>
  </si>
  <si>
    <t>Total</t>
  </si>
  <si>
    <t>Average People / Region:</t>
  </si>
  <si>
    <t>Average People / Area:</t>
  </si>
  <si>
    <t>Average People / Sector</t>
  </si>
  <si>
    <t>Average People / World</t>
  </si>
  <si>
    <t>Children</t>
  </si>
  <si>
    <t>Adults</t>
  </si>
  <si>
    <t>Average Total / 365 days</t>
  </si>
  <si>
    <t>Adults+Children</t>
  </si>
  <si>
    <t>DE</t>
  </si>
  <si>
    <t>BY</t>
  </si>
  <si>
    <t>FFM</t>
  </si>
  <si>
    <t>Einwohner</t>
  </si>
  <si>
    <t>Haushalt</t>
  </si>
  <si>
    <t>Euro/EW</t>
  </si>
  <si>
    <t>Euro/EW/Tag</t>
  </si>
  <si>
    <t>Arbeit: h/Tag</t>
  </si>
  <si>
    <t>Stundenwert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</si>
</sst>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4" fontId="0" fillId="0" borderId="3" xfId="0" applyNumberFormat="1" applyBorder="1"/>
    <xf numFmtId="4" fontId="0" fillId="0" borderId="1" xfId="0" applyNumberFormat="1" applyBorder="1"/>
    <xf numFmtId="4" fontId="0" fillId="0" borderId="2" xfId="0" applyNumberFormat="1" applyBorder="1"/>
    <xf numFmtId="164" fontId="0" fillId="0" borderId="0" xfId="0" applyNumberFormat="1" applyFill="1" applyBorder="1"/>
    <xf numFmtId="3" fontId="0" fillId="0" borderId="0" xfId="0" applyNumberForma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Monetary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MonetaryDevelopment!$B$1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MonetaryDevelopment!$B$2:$B$341</c:f>
              <c:numCache>
                <c:formatCode>General</c:formatCode>
                <c:ptCount val="340"/>
                <c:pt idx="0">
                  <c:v>1000</c:v>
                </c:pt>
                <c:pt idx="1">
                  <c:v>1985.1082442083705</c:v>
                </c:pt>
                <c:pt idx="2">
                  <c:v>2955.5464970156681</c:v>
                </c:pt>
                <c:pt idx="3">
                  <c:v>3911.5332203513012</c:v>
                </c:pt>
                <c:pt idx="4">
                  <c:v>4853.2836228629876</c:v>
                </c:pt>
                <c:pt idx="5">
                  <c:v>5781.0097083637947</c:v>
                </c:pt>
                <c:pt idx="6">
                  <c:v>6694.920323557807</c:v>
                </c:pt>
                <c:pt idx="7">
                  <c:v>7595.2212050549597</c:v>
                </c:pt>
                <c:pt idx="8">
                  <c:v>8482.1150256858818</c:v>
                </c:pt>
                <c:pt idx="9">
                  <c:v>9355.8014401268574</c:v>
                </c:pt>
                <c:pt idx="10">
                  <c:v>10216.477129845511</c:v>
                </c:pt>
                <c:pt idx="11">
                  <c:v>11064.33584737708</c:v>
                </c:pt>
                <c:pt idx="12">
                  <c:v>11899.568459941374</c:v>
                </c:pt>
                <c:pt idx="13">
                  <c:v>12722.362992410144</c:v>
                </c:pt>
                <c:pt idx="14">
                  <c:v>13532.904669634718</c:v>
                </c:pt>
                <c:pt idx="15">
                  <c:v>14331.375958143108</c:v>
                </c:pt>
                <c:pt idx="16">
                  <c:v>15117.956607216413</c:v>
                </c:pt>
                <c:pt idx="17">
                  <c:v>15892.82368935329</c:v>
                </c:pt>
                <c:pt idx="18">
                  <c:v>16656.151640132019</c:v>
                </c:pt>
                <c:pt idx="19">
                  <c:v>17408.112297478827</c:v>
                </c:pt>
                <c:pt idx="20">
                  <c:v>18148.874940351507</c:v>
                </c:pt>
                <c:pt idx="21">
                  <c:v>18878.60632684697</c:v>
                </c:pt>
                <c:pt idx="22">
                  <c:v>19597.470731741254</c:v>
                </c:pt>
                <c:pt idx="23">
                  <c:v>20305.629983470553</c:v>
                </c:pt>
                <c:pt idx="24">
                  <c:v>21003.243500561526</c:v>
                </c:pt>
                <c:pt idx="25">
                  <c:v>21690.46832751904</c:v>
                </c:pt>
                <c:pt idx="26">
                  <c:v>22367.45917017954</c:v>
                </c:pt>
                <c:pt idx="27">
                  <c:v>23034.368430537983</c:v>
                </c:pt>
                <c:pt idx="28">
                  <c:v>23691.346241055995</c:v>
                </c:pt>
                <c:pt idx="29">
                  <c:v>24338.540498459246</c:v>
                </c:pt>
                <c:pt idx="30">
                  <c:v>24976.096897031512</c:v>
                </c:pt>
                <c:pt idx="31">
                  <c:v>25604.158961412839</c:v>
                </c:pt>
                <c:pt idx="32">
                  <c:v>26222.868078909421</c:v>
                </c:pt>
                <c:pt idx="33">
                  <c:v>26832.363531322178</c:v>
                </c:pt>
                <c:pt idx="34">
                  <c:v>27432.782526301507</c:v>
                </c:pt>
                <c:pt idx="35">
                  <c:v>28024.260228234943</c:v>
                </c:pt>
                <c:pt idx="36">
                  <c:v>28606.929788674996</c:v>
                </c:pt>
                <c:pt idx="37">
                  <c:v>29180.922376313756</c:v>
                </c:pt>
                <c:pt idx="38">
                  <c:v>29746.367206511197</c:v>
                </c:pt>
                <c:pt idx="39">
                  <c:v>30303.39157038369</c:v>
                </c:pt>
                <c:pt idx="40">
                  <c:v>30852.120863459419</c:v>
                </c:pt>
                <c:pt idx="41">
                  <c:v>31392.678613906945</c:v>
                </c:pt>
                <c:pt idx="42">
                  <c:v>31925.186510343534</c:v>
                </c:pt>
                <c:pt idx="43">
                  <c:v>32449.764429229275</c:v>
                </c:pt>
                <c:pt idx="44">
                  <c:v>32966.530461853283</c:v>
                </c:pt>
                <c:pt idx="45">
                  <c:v>33475.600940918041</c:v>
                </c:pt>
                <c:pt idx="46">
                  <c:v>33977.090466727852</c:v>
                </c:pt>
                <c:pt idx="47">
                  <c:v>34471.111932987245</c:v>
                </c:pt>
                <c:pt idx="48">
                  <c:v>34957.776552215262</c:v>
                </c:pt>
                <c:pt idx="49">
                  <c:v>35437.19388078132</c:v>
                </c:pt>
                <c:pt idx="50">
                  <c:v>35909.471843568106</c:v>
                </c:pt>
                <c:pt idx="51">
                  <c:v>36374.716758267299</c:v>
                </c:pt>
                <c:pt idx="52">
                  <c:v>36833.033359313486</c:v>
                </c:pt>
                <c:pt idx="53">
                  <c:v>37284.524821461644</c:v>
                </c:pt>
                <c:pt idx="54">
                  <c:v>37729.292783013501</c:v>
                </c:pt>
                <c:pt idx="55">
                  <c:v>38167.43736869796</c:v>
                </c:pt>
                <c:pt idx="56">
                  <c:v>38599.057212211002</c:v>
                </c:pt>
                <c:pt idx="57">
                  <c:v>39024.249478419624</c:v>
                </c:pt>
                <c:pt idx="58">
                  <c:v>39443.109885235375</c:v>
                </c:pt>
                <c:pt idx="59">
                  <c:v>39855.732725162037</c:v>
                </c:pt>
                <c:pt idx="60">
                  <c:v>40262.210886522473</c:v>
                </c:pt>
                <c:pt idx="61">
                  <c:v>40662.635874369284</c:v>
                </c:pt>
                <c:pt idx="62">
                  <c:v>41057.097831084226</c:v>
                </c:pt>
                <c:pt idx="63">
                  <c:v>41445.68555667068</c:v>
                </c:pt>
                <c:pt idx="64">
                  <c:v>41828.486528744077</c:v>
                </c:pt>
                <c:pt idx="65">
                  <c:v>42205.58692222456</c:v>
                </c:pt>
                <c:pt idx="66">
                  <c:v>42577.071628736398</c:v>
                </c:pt>
                <c:pt idx="67">
                  <c:v>42943.024275718541</c:v>
                </c:pt>
                <c:pt idx="68">
                  <c:v>43303.527245250523</c:v>
                </c:pt>
                <c:pt idx="69">
                  <c:v>43658.661692598078</c:v>
                </c:pt>
                <c:pt idx="70">
                  <c:v>44008.507564482541</c:v>
                </c:pt>
                <c:pt idx="71">
                  <c:v>44353.143617078189</c:v>
                </c:pt>
                <c:pt idx="72">
                  <c:v>44692.647433741586</c:v>
                </c:pt>
                <c:pt idx="73">
                  <c:v>45027.095442476915</c:v>
                </c:pt>
                <c:pt idx="74">
                  <c:v>45356.562933141155</c:v>
                </c:pt>
                <c:pt idx="75">
                  <c:v>45681.124074393141</c:v>
                </c:pt>
                <c:pt idx="76">
                  <c:v>46000.851930390156</c:v>
                </c:pt>
                <c:pt idx="77">
                  <c:v>46315.818477235865</c:v>
                </c:pt>
                <c:pt idx="78">
                  <c:v>46626.094619183437</c:v>
                </c:pt>
                <c:pt idx="79">
                  <c:v>46931.750204597141</c:v>
                </c:pt>
                <c:pt idx="80">
                  <c:v>47232.854041676525</c:v>
                </c:pt>
                <c:pt idx="81">
                  <c:v>47529.473913946204</c:v>
                </c:pt>
                <c:pt idx="82">
                  <c:v>47821.676595515084</c:v>
                </c:pt>
                <c:pt idx="83">
                  <c:v>48109.527866108394</c:v>
                </c:pt>
                <c:pt idx="84">
                  <c:v>48393.092525875712</c:v>
                </c:pt>
                <c:pt idx="85">
                  <c:v>48672.434409978639</c:v>
                </c:pt>
                <c:pt idx="86">
                  <c:v>48947.616402961139</c:v>
                </c:pt>
                <c:pt idx="87">
                  <c:v>49218.700452905876</c:v>
                </c:pt>
                <c:pt idx="88">
                  <c:v>49485.747585379839</c:v>
                </c:pt>
                <c:pt idx="89">
                  <c:v>49748.817917172149</c:v>
                </c:pt>
                <c:pt idx="90">
                  <c:v>50007.97066982738</c:v>
                </c:pt>
                <c:pt idx="91">
                  <c:v>50263.264182977335</c:v>
                </c:pt>
                <c:pt idx="92">
                  <c:v>50514.755927474289</c:v>
                </c:pt>
                <c:pt idx="93">
                  <c:v>50762.502518328569</c:v>
                </c:pt>
                <c:pt idx="94">
                  <c:v>51006.559727453649</c:v>
                </c:pt>
                <c:pt idx="95">
                  <c:v>51246.982496221237</c:v>
                </c:pt>
                <c:pt idx="96">
                  <c:v>51483.824947829606</c:v>
                </c:pt>
                <c:pt idx="97">
                  <c:v>51717.140399487522</c:v>
                </c:pt>
                <c:pt idx="98">
                  <c:v>51946.98137441693</c:v>
                </c:pt>
                <c:pt idx="99">
                  <c:v>52173.399613676796</c:v>
                </c:pt>
                <c:pt idx="100">
                  <c:v>52396.446087810815</c:v>
                </c:pt>
                <c:pt idx="101">
                  <c:v>52616.171008321871</c:v>
                </c:pt>
                <c:pt idx="102">
                  <c:v>52832.623838975313</c:v>
                </c:pt>
                <c:pt idx="103">
                  <c:v>53045.853306934267</c:v>
                </c:pt>
                <c:pt idx="104">
                  <c:v>53255.907413728804</c:v>
                </c:pt>
                <c:pt idx="105">
                  <c:v>53462.833446061923</c:v>
                </c:pt>
                <c:pt idx="106">
                  <c:v>53666.677986454619</c:v>
                </c:pt>
                <c:pt idx="107">
                  <c:v>53867.486923732315</c:v>
                </c:pt>
                <c:pt idx="108">
                  <c:v>54065.305463355297</c:v>
                </c:pt>
                <c:pt idx="109">
                  <c:v>54260.178137595161</c:v>
                </c:pt>
                <c:pt idx="110">
                  <c:v>54452.148815559784</c:v>
                </c:pt>
                <c:pt idx="111">
                  <c:v>54641.260713068994</c:v>
                </c:pt>
                <c:pt idx="112">
                  <c:v>54827.556402383219</c:v>
                </c:pt>
                <c:pt idx="113">
                  <c:v>55011.077821787134</c:v>
                </c:pt>
                <c:pt idx="114">
                  <c:v>55191.866285030759</c:v>
                </c:pt>
                <c:pt idx="115">
                  <c:v>55369.962490629805</c:v>
                </c:pt>
                <c:pt idx="116">
                  <c:v>55545.406531027656</c:v>
                </c:pt>
                <c:pt idx="117">
                  <c:v>55718.237901620807</c:v>
                </c:pt>
                <c:pt idx="118">
                  <c:v>55888.495509649954</c:v>
                </c:pt>
                <c:pt idx="119">
                  <c:v>56056.217682958675</c:v>
                </c:pt>
                <c:pt idx="120">
                  <c:v>56221.442178621626</c:v>
                </c:pt>
                <c:pt idx="121">
                  <c:v>56384.206191444384</c:v>
                </c:pt>
                <c:pt idx="122">
                  <c:v>56544.546362336507</c:v>
                </c:pt>
                <c:pt idx="123">
                  <c:v>56702.498786560114</c:v>
                </c:pt>
                <c:pt idx="124">
                  <c:v>56858.099021855502</c:v>
                </c:pt>
                <c:pt idx="125">
                  <c:v>57011.382096445741</c:v>
                </c:pt>
                <c:pt idx="126">
                  <c:v>57162.382516922196</c:v>
                </c:pt>
                <c:pt idx="127">
                  <c:v>57311.134276012475</c:v>
                </c:pt>
                <c:pt idx="128">
                  <c:v>57457.6708602328</c:v>
                </c:pt>
                <c:pt idx="129">
                  <c:v>57602.025257426401</c:v>
                </c:pt>
                <c:pt idx="130">
                  <c:v>57744.22996418953</c:v>
                </c:pt>
                <c:pt idx="131">
                  <c:v>57884.316993187131</c:v>
                </c:pt>
                <c:pt idx="132">
                  <c:v>58022.317880359311</c:v>
                </c:pt>
                <c:pt idx="133">
                  <c:v>58158.263692020701</c:v>
                </c:pt>
                <c:pt idx="134">
                  <c:v>58292.185031853944</c:v>
                </c:pt>
                <c:pt idx="135">
                  <c:v>58424.112047799084</c:v>
                </c:pt>
                <c:pt idx="136">
                  <c:v>58554.074438840464</c:v>
                </c:pt>
                <c:pt idx="137">
                  <c:v>58682.101461692357</c:v>
                </c:pt>
                <c:pt idx="138">
                  <c:v>58808.221937385213</c:v>
                </c:pt>
                <c:pt idx="139">
                  <c:v>58932.464257753731</c:v>
                </c:pt>
                <c:pt idx="140">
                  <c:v>59054.856391828333</c:v>
                </c:pt>
                <c:pt idx="141">
                  <c:v>59175.425892131461</c:v>
                </c:pt>
                <c:pt idx="142">
                  <c:v>59294.199900880179</c:v>
                </c:pt>
                <c:pt idx="143">
                  <c:v>59411.205156096206</c:v>
                </c:pt>
                <c:pt idx="144">
                  <c:v>59526.467997625223</c:v>
                </c:pt>
                <c:pt idx="145">
                  <c:v>59640.014373066333</c:v>
                </c:pt>
                <c:pt idx="146">
                  <c:v>59751.869843613364</c:v>
                </c:pt>
                <c:pt idx="147">
                  <c:v>59862.059589809047</c:v>
                </c:pt>
                <c:pt idx="148">
                  <c:v>59970.608417213632</c:v>
                </c:pt>
                <c:pt idx="149">
                  <c:v>60077.540761989047</c:v>
                </c:pt>
                <c:pt idx="150">
                  <c:v>60182.880696399843</c:v>
                </c:pt>
                <c:pt idx="151">
                  <c:v>60286.651934232279</c:v>
                </c:pt>
                <c:pt idx="152">
                  <c:v>60388.877836132735</c:v>
                </c:pt>
                <c:pt idx="153">
                  <c:v>60489.581414866494</c:v>
                </c:pt>
                <c:pt idx="154">
                  <c:v>60588.785340498413</c:v>
                </c:pt>
                <c:pt idx="155">
                  <c:v>60686.511945496248</c:v>
                </c:pt>
                <c:pt idx="156">
                  <c:v>60782.783229758112</c:v>
                </c:pt>
                <c:pt idx="157">
                  <c:v>60877.620865564997</c:v>
                </c:pt>
                <c:pt idx="158">
                  <c:v>60971.046202459598</c:v>
                </c:pt>
                <c:pt idx="159">
                  <c:v>61063.080272052408</c:v>
                </c:pt>
                <c:pt idx="160">
                  <c:v>61153.743792756337</c:v>
                </c:pt>
                <c:pt idx="161">
                  <c:v>61243.057174450732</c:v>
                </c:pt>
                <c:pt idx="162">
                  <c:v>61331.040523076015</c:v>
                </c:pt>
                <c:pt idx="163">
                  <c:v>61417.713645159827</c:v>
                </c:pt>
                <c:pt idx="164">
                  <c:v>61503.096052275876</c:v>
                </c:pt>
                <c:pt idx="165">
                  <c:v>61587.206965436249</c:v>
                </c:pt>
                <c:pt idx="166">
                  <c:v>61670.065319418442</c:v>
                </c:pt>
                <c:pt idx="167">
                  <c:v>61751.689767027812</c:v>
                </c:pt>
                <c:pt idx="168">
                  <c:v>61832.098683296768</c:v>
                </c:pt>
                <c:pt idx="169">
                  <c:v>61911.310169621174</c:v>
                </c:pt>
                <c:pt idx="170">
                  <c:v>61989.342057835362</c:v>
                </c:pt>
                <c:pt idx="171">
                  <c:v>62066.211914226289</c:v>
                </c:pt>
                <c:pt idx="172">
                  <c:v>62141.937043488106</c:v>
                </c:pt>
                <c:pt idx="173">
                  <c:v>62216.534492617662</c:v>
                </c:pt>
                <c:pt idx="174">
                  <c:v>62290.021054752113</c:v>
                </c:pt>
                <c:pt idx="175">
                  <c:v>62362.413272949285</c:v>
                </c:pt>
                <c:pt idx="176">
                  <c:v>62433.727443911841</c:v>
                </c:pt>
                <c:pt idx="177">
                  <c:v>62503.979621655955</c:v>
                </c:pt>
                <c:pt idx="178">
                  <c:v>62573.18562112526</c:v>
                </c:pt>
                <c:pt idx="179">
                  <c:v>62641.361021751174</c:v>
                </c:pt>
                <c:pt idx="180">
                  <c:v>62708.521170959946</c:v>
                </c:pt>
                <c:pt idx="181">
                  <c:v>62774.681187627793</c:v>
                </c:pt>
                <c:pt idx="182">
                  <c:v>62839.855965484239</c:v>
                </c:pt>
                <c:pt idx="183">
                  <c:v>62904.060176465078</c:v>
                </c:pt>
                <c:pt idx="184">
                  <c:v>62967.308274015195</c:v>
                </c:pt>
                <c:pt idx="185">
                  <c:v>63029.614496342307</c:v>
                </c:pt>
                <c:pt idx="186">
                  <c:v>63090.992869622227</c:v>
                </c:pt>
                <c:pt idx="187">
                  <c:v>63151.457211156376</c:v>
                </c:pt>
                <c:pt idx="188">
                  <c:v>63211.021132482296</c:v>
                </c:pt>
                <c:pt idx="189">
                  <c:v>63269.698042437842</c:v>
                </c:pt>
                <c:pt idx="190">
                  <c:v>63327.50115017972</c:v>
                </c:pt>
                <c:pt idx="191">
                  <c:v>63384.443468157093</c:v>
                </c:pt>
                <c:pt idx="192">
                  <c:v>63440.53781504096</c:v>
                </c:pt>
                <c:pt idx="193">
                  <c:v>63495.796818609742</c:v>
                </c:pt>
                <c:pt idx="194">
                  <c:v>63550.232918592083</c:v>
                </c:pt>
                <c:pt idx="195">
                  <c:v>63603.858369467234</c:v>
                </c:pt>
                <c:pt idx="196">
                  <c:v>63656.685243223736</c:v>
                </c:pt>
                <c:pt idx="197">
                  <c:v>63708.725432077023</c:v>
                </c:pt>
                <c:pt idx="198">
                  <c:v>63759.99065114656</c:v>
                </c:pt>
                <c:pt idx="199">
                  <c:v>63810.492441093105</c:v>
                </c:pt>
                <c:pt idx="200">
                  <c:v>63860.242170716723</c:v>
                </c:pt>
                <c:pt idx="201">
                  <c:v>63909.251039516086</c:v>
                </c:pt>
                <c:pt idx="202">
                  <c:v>63957.530080209668</c:v>
                </c:pt>
                <c:pt idx="203">
                  <c:v>64005.090161219385</c:v>
                </c:pt>
                <c:pt idx="204">
                  <c:v>64051.941989117295</c:v>
                </c:pt>
                <c:pt idx="205">
                  <c:v>64098.096111035731</c:v>
                </c:pt>
                <c:pt idx="206">
                  <c:v>64143.562917041789</c:v>
                </c:pt>
                <c:pt idx="207">
                  <c:v>64188.352642476188</c:v>
                </c:pt>
                <c:pt idx="208">
                  <c:v>64232.475370257431</c:v>
                </c:pt>
                <c:pt idx="209">
                  <c:v>64275.941033151699</c:v>
                </c:pt>
                <c:pt idx="210">
                  <c:v>64318.759416008834</c:v>
                </c:pt>
                <c:pt idx="211">
                  <c:v>64360.940157965058</c:v>
                </c:pt>
                <c:pt idx="212">
                  <c:v>64402.492754612947</c:v>
                </c:pt>
                <c:pt idx="213">
                  <c:v>64443.426560139073</c:v>
                </c:pt>
                <c:pt idx="214">
                  <c:v>64483.75078942968</c:v>
                </c:pt>
                <c:pt idx="215">
                  <c:v>64523.474520145202</c:v>
                </c:pt>
                <c:pt idx="216">
                  <c:v>64562.606694763774</c:v>
                </c:pt>
                <c:pt idx="217">
                  <c:v>64601.156122594315</c:v>
                </c:pt>
                <c:pt idx="218">
                  <c:v>64639.131481759716</c:v>
                </c:pt>
                <c:pt idx="219">
                  <c:v>64676.541321150326</c:v>
                </c:pt>
                <c:pt idx="220">
                  <c:v>64713.394062348525</c:v>
                </c:pt>
                <c:pt idx="221">
                  <c:v>64749.698001524535</c:v>
                </c:pt>
                <c:pt idx="222">
                  <c:v>64785.461311304076</c:v>
                </c:pt>
                <c:pt idx="223">
                  <c:v>64820.692042608076</c:v>
                </c:pt>
                <c:pt idx="224">
                  <c:v>64855.39812646513</c:v>
                </c:pt>
                <c:pt idx="225">
                  <c:v>64889.587375796909</c:v>
                </c:pt>
                <c:pt idx="226">
                  <c:v>64923.267487176941</c:v>
                </c:pt>
                <c:pt idx="227">
                  <c:v>64956.446042563271</c:v>
                </c:pt>
                <c:pt idx="228">
                  <c:v>64989.130511005256</c:v>
                </c:pt>
                <c:pt idx="229">
                  <c:v>65021.328250325016</c:v>
                </c:pt>
                <c:pt idx="230">
                  <c:v>65053.046508773805</c:v>
                </c:pt>
                <c:pt idx="231">
                  <c:v>65084.292426663626</c:v>
                </c:pt>
                <c:pt idx="232">
                  <c:v>65115.073037974755</c:v>
                </c:pt>
                <c:pt idx="233">
                  <c:v>65145.395271939109</c:v>
                </c:pt>
                <c:pt idx="234">
                  <c:v>65175.265954600218</c:v>
                </c:pt>
                <c:pt idx="235">
                  <c:v>65204.691810349817</c:v>
                </c:pt>
                <c:pt idx="236">
                  <c:v>65233.679463441615</c:v>
                </c:pt>
                <c:pt idx="237">
                  <c:v>65262.235439482611</c:v>
                </c:pt>
                <c:pt idx="238">
                  <c:v>65290.366166902015</c:v>
                </c:pt>
                <c:pt idx="239">
                  <c:v>65318.077978398433</c:v>
                </c:pt>
                <c:pt idx="240">
                  <c:v>65345.37711236551</c:v>
                </c:pt>
                <c:pt idx="241">
                  <c:v>65372.269714296221</c:v>
                </c:pt>
                <c:pt idx="242">
                  <c:v>65398.761838166392</c:v>
                </c:pt>
                <c:pt idx="243">
                  <c:v>65424.859447797491</c:v>
                </c:pt>
                <c:pt idx="244">
                  <c:v>65450.568418199211</c:v>
                </c:pt>
                <c:pt idx="245">
                  <c:v>65475.894536892039</c:v>
                </c:pt>
                <c:pt idx="246">
                  <c:v>65500.843505210156</c:v>
                </c:pt>
                <c:pt idx="247">
                  <c:v>65525.42093958483</c:v>
                </c:pt>
                <c:pt idx="248">
                  <c:v>65549.632372808803</c:v>
                </c:pt>
                <c:pt idx="249">
                  <c:v>65573.483255281841</c:v>
                </c:pt>
                <c:pt idx="250">
                  <c:v>65596.978956237683</c:v>
                </c:pt>
                <c:pt idx="251">
                  <c:v>65620.124764952736</c:v>
                </c:pt>
                <c:pt idx="252">
                  <c:v>65642.9258919368</c:v>
                </c:pt>
                <c:pt idx="253">
                  <c:v>65665.387470106041</c:v>
                </c:pt>
                <c:pt idx="254">
                  <c:v>65687.514555938498</c:v>
                </c:pt>
                <c:pt idx="255">
                  <c:v>65709.31213061235</c:v>
                </c:pt>
                <c:pt idx="256">
                  <c:v>65730.785101127316</c:v>
                </c:pt>
                <c:pt idx="257">
                  <c:v>65751.938301409245</c:v>
                </c:pt>
                <c:pt idx="258">
                  <c:v>65772.776493398371</c:v>
                </c:pt>
                <c:pt idx="259">
                  <c:v>65793.304368121258</c:v>
                </c:pt>
                <c:pt idx="260">
                  <c:v>65813.526546746842</c:v>
                </c:pt>
                <c:pt idx="261">
                  <c:v>65833.447581626751</c:v>
                </c:pt>
                <c:pt idx="262">
                  <c:v>65853.071957320135</c:v>
                </c:pt>
                <c:pt idx="263">
                  <c:v>65872.404091603123</c:v>
                </c:pt>
                <c:pt idx="264">
                  <c:v>65891.448336463422</c:v>
                </c:pt>
                <c:pt idx="265">
                  <c:v>65910.208979080053</c:v>
                </c:pt>
                <c:pt idx="266">
                  <c:v>65928.690242788318</c:v>
                </c:pt>
                <c:pt idx="267">
                  <c:v>65946.896288030723</c:v>
                </c:pt>
                <c:pt idx="268">
                  <c:v>65964.831213293466</c:v>
                </c:pt>
                <c:pt idx="269">
                  <c:v>65982.499056029046</c:v>
                </c:pt>
                <c:pt idx="270">
                  <c:v>65999.90379356523</c:v>
                </c:pt>
                <c:pt idx="271">
                  <c:v>66017.049344000407</c:v>
                </c:pt>
                <c:pt idx="272">
                  <c:v>66033.939567085617</c:v>
                </c:pt>
                <c:pt idx="273">
                  <c:v>66050.578265093354</c:v>
                </c:pt>
                <c:pt idx="274">
                  <c:v>66066.969183673675</c:v>
                </c:pt>
                <c:pt idx="275">
                  <c:v>66083.116012697283</c:v>
                </c:pt>
                <c:pt idx="276">
                  <c:v>66099.022387086297</c:v>
                </c:pt>
                <c:pt idx="277">
                  <c:v>66114.691887632347</c:v>
                </c:pt>
                <c:pt idx="278">
                  <c:v>66130.128041802891</c:v>
                </c:pt>
                <c:pt idx="279">
                  <c:v>66145.334324535172</c:v>
                </c:pt>
                <c:pt idx="280">
                  <c:v>66160.314159018511</c:v>
                </c:pt>
                <c:pt idx="281">
                  <c:v>66175.070917464909</c:v>
                </c:pt>
                <c:pt idx="282">
                  <c:v>66189.607921868272</c:v>
                </c:pt>
                <c:pt idx="283">
                  <c:v>66203.928444752091</c:v>
                </c:pt>
                <c:pt idx="284">
                  <c:v>66218.035709906326</c:v>
                </c:pt>
                <c:pt idx="285">
                  <c:v>66231.932893113015</c:v>
                </c:pt>
                <c:pt idx="286">
                  <c:v>66245.623122861187</c:v>
                </c:pt>
                <c:pt idx="287">
                  <c:v>66259.109481051215</c:v>
                </c:pt>
                <c:pt idx="288">
                  <c:v>66272.395003688551</c:v>
                </c:pt>
                <c:pt idx="289">
                  <c:v>66285.482681567213</c:v>
                </c:pt>
                <c:pt idx="290">
                  <c:v>66298.375460943033</c:v>
                </c:pt>
                <c:pt idx="291">
                  <c:v>66311.076244196913</c:v>
                </c:pt>
                <c:pt idx="292">
                  <c:v>66323.587890488197</c:v>
                </c:pt>
                <c:pt idx="293">
                  <c:v>66335.913216398389</c:v>
                </c:pt>
                <c:pt idx="294">
                  <c:v>66348.054996565043</c:v>
                </c:pt>
                <c:pt idx="295">
                  <c:v>66360.0159643066</c:v>
                </c:pt>
                <c:pt idx="296">
                  <c:v>66371.79881223751</c:v>
                </c:pt>
                <c:pt idx="297">
                  <c:v>66383.406192874507</c:v>
                </c:pt>
                <c:pt idx="298">
                  <c:v>66394.840719233674</c:v>
                </c:pt>
                <c:pt idx="299">
                  <c:v>66406.104965418708</c:v>
                </c:pt>
                <c:pt idx="300">
                  <c:v>66417.201467200372</c:v>
                </c:pt>
                <c:pt idx="301">
                  <c:v>66428.132722587368</c:v>
                </c:pt>
                <c:pt idx="302">
                  <c:v>66438.901192388657</c:v>
                </c:pt>
                <c:pt idx="303">
                  <c:v>66449.509300767386</c:v>
                </c:pt>
                <c:pt idx="304">
                  <c:v>66459.959435786761</c:v>
                </c:pt>
                <c:pt idx="305">
                  <c:v>66470.253949947422</c:v>
                </c:pt>
                <c:pt idx="306">
                  <c:v>66480.395160717191</c:v>
                </c:pt>
                <c:pt idx="307">
                  <c:v>66490.38535105277</c:v>
                </c:pt>
                <c:pt idx="308">
                  <c:v>66500.22676991357</c:v>
                </c:pt>
                <c:pt idx="309">
                  <c:v>66509.921632768033</c:v>
                </c:pt>
                <c:pt idx="310">
                  <c:v>66519.47212209244</c:v>
                </c:pt>
                <c:pt idx="311">
                  <c:v>66528.880387862111</c:v>
                </c:pt>
                <c:pt idx="312">
                  <c:v>66538.148548035548</c:v>
                </c:pt>
                <c:pt idx="313">
                  <c:v>66547.278689031038</c:v>
                </c:pt>
                <c:pt idx="314">
                  <c:v>66556.272866196479</c:v>
                </c:pt>
                <c:pt idx="315">
                  <c:v>66565.133104272027</c:v>
                </c:pt>
                <c:pt idx="316">
                  <c:v>66573.861397845889</c:v>
                </c:pt>
                <c:pt idx="317">
                  <c:v>66582.459711803385</c:v>
                </c:pt>
                <c:pt idx="318">
                  <c:v>66590.929981769194</c:v>
                </c:pt>
                <c:pt idx="319">
                  <c:v>66599.274114543194</c:v>
                </c:pt>
                <c:pt idx="320">
                  <c:v>66607.493988529619</c:v>
                </c:pt>
                <c:pt idx="321">
                  <c:v>66615.591454160007</c:v>
                </c:pt>
                <c:pt idx="322">
                  <c:v>66623.56833430969</c:v>
                </c:pt>
                <c:pt idx="323">
                  <c:v>66631.426424708217</c:v>
                </c:pt>
                <c:pt idx="324">
                  <c:v>66639.167494343536</c:v>
                </c:pt>
                <c:pt idx="325">
                  <c:v>66646.793285860287</c:v>
                </c:pt>
                <c:pt idx="326">
                  <c:v>66654.30551595203</c:v>
                </c:pt>
                <c:pt idx="327">
                  <c:v>66661.705875747808</c:v>
                </c:pt>
                <c:pt idx="328">
                  <c:v>66668.996031192743</c:v>
                </c:pt>
                <c:pt idx="329">
                  <c:v>66676.177623423122</c:v>
                </c:pt>
                <c:pt idx="330">
                  <c:v>66683.252269135774</c:v>
                </c:pt>
                <c:pt idx="331">
                  <c:v>66690.221560952195</c:v>
                </c:pt>
                <c:pt idx="332">
                  <c:v>66697.087067776825</c:v>
                </c:pt>
                <c:pt idx="333">
                  <c:v>66703.850335150433</c:v>
                </c:pt>
                <c:pt idx="334">
                  <c:v>66710.512885597986</c:v>
                </c:pt>
                <c:pt idx="335">
                  <c:v>66717.076218971299</c:v>
                </c:pt>
                <c:pt idx="336">
                  <c:v>66723.541812786847</c:v>
                </c:pt>
                <c:pt idx="337">
                  <c:v>66729.911122558246</c:v>
                </c:pt>
                <c:pt idx="338">
                  <c:v>66736.185582123959</c:v>
                </c:pt>
                <c:pt idx="339">
                  <c:v>66742.366603970106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1-3749-8425-5F3823335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086271"/>
        <c:axId val="1737260399"/>
      </c:lineChart>
      <c:catAx>
        <c:axId val="122308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7260399"/>
        <c:crosses val="autoZero"/>
        <c:auto val="1"/>
        <c:lblAlgn val="ctr"/>
        <c:lblOffset val="100"/>
        <c:noMultiLvlLbl val="0"/>
      </c:catAx>
      <c:valAx>
        <c:axId val="17372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308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7</xdr:row>
      <xdr:rowOff>165100</xdr:rowOff>
    </xdr:from>
    <xdr:to>
      <xdr:col>10</xdr:col>
      <xdr:colOff>749300</xdr:colOff>
      <xdr:row>21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D474E7-6416-EF4D-8A6B-A307BCAEC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85EC-2D17-8749-A666-67ED6379232B}">
  <dimension ref="A1:F341"/>
  <sheetViews>
    <sheetView workbookViewId="0">
      <selection activeCell="B2" sqref="B2"/>
    </sheetView>
  </sheetViews>
  <sheetFormatPr baseColWidth="10" defaultRowHeight="16" x14ac:dyDescent="0.2"/>
  <sheetData>
    <row r="1" spans="1:6" x14ac:dyDescent="0.2">
      <c r="A1" t="s">
        <v>5</v>
      </c>
      <c r="B1" t="s">
        <v>4</v>
      </c>
    </row>
    <row r="2" spans="1:6" x14ac:dyDescent="0.2">
      <c r="A2" s="1">
        <f>ROW()-2</f>
        <v>0</v>
      </c>
      <c r="B2" s="1">
        <f>Parameters!$B$1*(1+Parameters!$C$3*(POWER(Parameters!$C$3,$A2)-1)/(Parameters!$C$3-1))</f>
        <v>1000</v>
      </c>
      <c r="C2" s="2"/>
      <c r="D2" s="2"/>
      <c r="E2" s="2"/>
      <c r="F2" s="2"/>
    </row>
    <row r="3" spans="1:6" x14ac:dyDescent="0.2">
      <c r="A3" s="1">
        <f t="shared" ref="A3:A66" si="0">ROW()-2</f>
        <v>1</v>
      </c>
      <c r="B3" s="1">
        <f>Parameters!$B$1*(1+Parameters!$C$3*(POWER(Parameters!$C$3,$A3)-1)/(Parameters!$C$3-1))</f>
        <v>1985.1082442083705</v>
      </c>
      <c r="C3" s="2"/>
      <c r="D3" s="2"/>
      <c r="E3" s="2"/>
      <c r="F3" s="2"/>
    </row>
    <row r="4" spans="1:6" x14ac:dyDescent="0.2">
      <c r="A4" s="1">
        <f t="shared" si="0"/>
        <v>2</v>
      </c>
      <c r="B4" s="1">
        <f>Parameters!$B$1*(1+Parameters!$C$3*(POWER(Parameters!$C$3,$A4)-1)/(Parameters!$C$3-1))</f>
        <v>2955.5464970156681</v>
      </c>
      <c r="C4" s="2"/>
      <c r="D4" s="2"/>
      <c r="E4" s="2"/>
      <c r="F4" s="2"/>
    </row>
    <row r="5" spans="1:6" x14ac:dyDescent="0.2">
      <c r="A5" s="1">
        <f t="shared" si="0"/>
        <v>3</v>
      </c>
      <c r="B5" s="1">
        <f>Parameters!$B$1*(1+Parameters!$C$3*(POWER(Parameters!$C$3,$A5)-1)/(Parameters!$C$3-1))</f>
        <v>3911.5332203513012</v>
      </c>
      <c r="C5" s="2"/>
      <c r="D5" s="2"/>
      <c r="E5" s="2"/>
      <c r="F5" s="2"/>
    </row>
    <row r="6" spans="1:6" x14ac:dyDescent="0.2">
      <c r="A6" s="1">
        <f t="shared" si="0"/>
        <v>4</v>
      </c>
      <c r="B6" s="1">
        <f>Parameters!$B$1*(1+Parameters!$C$3*(POWER(Parameters!$C$3,$A6)-1)/(Parameters!$C$3-1))</f>
        <v>4853.2836228629876</v>
      </c>
      <c r="C6" s="2"/>
      <c r="D6" s="2"/>
      <c r="E6" s="2"/>
      <c r="F6" s="2"/>
    </row>
    <row r="7" spans="1:6" x14ac:dyDescent="0.2">
      <c r="A7" s="1">
        <f t="shared" si="0"/>
        <v>5</v>
      </c>
      <c r="B7" s="1">
        <f>Parameters!$B$1*(1+Parameters!$C$3*(POWER(Parameters!$C$3,$A7)-1)/(Parameters!$C$3-1))</f>
        <v>5781.0097083637947</v>
      </c>
      <c r="C7" s="2"/>
      <c r="D7" s="2"/>
      <c r="E7" s="2"/>
      <c r="F7" s="2"/>
    </row>
    <row r="8" spans="1:6" x14ac:dyDescent="0.2">
      <c r="A8" s="1">
        <f t="shared" si="0"/>
        <v>6</v>
      </c>
      <c r="B8" s="1">
        <f>Parameters!$B$1*(1+Parameters!$C$3*(POWER(Parameters!$C$3,$A8)-1)/(Parameters!$C$3-1))</f>
        <v>6694.920323557807</v>
      </c>
      <c r="C8" s="2"/>
      <c r="D8" s="2"/>
      <c r="E8" s="2"/>
      <c r="F8" s="2"/>
    </row>
    <row r="9" spans="1:6" x14ac:dyDescent="0.2">
      <c r="A9" s="1">
        <f t="shared" si="0"/>
        <v>7</v>
      </c>
      <c r="B9" s="1">
        <f>Parameters!$B$1*(1+Parameters!$C$3*(POWER(Parameters!$C$3,$A9)-1)/(Parameters!$C$3-1))</f>
        <v>7595.2212050549597</v>
      </c>
    </row>
    <row r="10" spans="1:6" x14ac:dyDescent="0.2">
      <c r="A10" s="1">
        <f t="shared" si="0"/>
        <v>8</v>
      </c>
      <c r="B10" s="1">
        <f>Parameters!$B$1*(1+Parameters!$C$3*(POWER(Parameters!$C$3,$A10)-1)/(Parameters!$C$3-1))</f>
        <v>8482.1150256858818</v>
      </c>
    </row>
    <row r="11" spans="1:6" x14ac:dyDescent="0.2">
      <c r="A11" s="1">
        <f t="shared" si="0"/>
        <v>9</v>
      </c>
      <c r="B11" s="1">
        <f>Parameters!$B$1*(1+Parameters!$C$3*(POWER(Parameters!$C$3,$A11)-1)/(Parameters!$C$3-1))</f>
        <v>9355.8014401268574</v>
      </c>
    </row>
    <row r="12" spans="1:6" x14ac:dyDescent="0.2">
      <c r="A12" s="1">
        <f t="shared" si="0"/>
        <v>10</v>
      </c>
      <c r="B12" s="1">
        <f>Parameters!$B$1*(1+Parameters!$C$3*(POWER(Parameters!$C$3,$A12)-1)/(Parameters!$C$3-1))</f>
        <v>10216.477129845511</v>
      </c>
    </row>
    <row r="13" spans="1:6" x14ac:dyDescent="0.2">
      <c r="A13" s="1">
        <f t="shared" si="0"/>
        <v>11</v>
      </c>
      <c r="B13" s="1">
        <f>Parameters!$B$1*(1+Parameters!$C$3*(POWER(Parameters!$C$3,$A13)-1)/(Parameters!$C$3-1))</f>
        <v>11064.33584737708</v>
      </c>
    </row>
    <row r="14" spans="1:6" x14ac:dyDescent="0.2">
      <c r="A14" s="1">
        <f t="shared" si="0"/>
        <v>12</v>
      </c>
      <c r="B14" s="1">
        <f>Parameters!$B$1*(1+Parameters!$C$3*(POWER(Parameters!$C$3,$A14)-1)/(Parameters!$C$3-1))</f>
        <v>11899.568459941374</v>
      </c>
    </row>
    <row r="15" spans="1:6" x14ac:dyDescent="0.2">
      <c r="A15" s="1">
        <f t="shared" si="0"/>
        <v>13</v>
      </c>
      <c r="B15" s="1">
        <f>Parameters!$B$1*(1+Parameters!$C$3*(POWER(Parameters!$C$3,$A15)-1)/(Parameters!$C$3-1))</f>
        <v>12722.362992410144</v>
      </c>
    </row>
    <row r="16" spans="1:6" x14ac:dyDescent="0.2">
      <c r="A16" s="1">
        <f t="shared" si="0"/>
        <v>14</v>
      </c>
      <c r="B16" s="1">
        <f>Parameters!$B$1*(1+Parameters!$C$3*(POWER(Parameters!$C$3,$A16)-1)/(Parameters!$C$3-1))</f>
        <v>13532.904669634718</v>
      </c>
    </row>
    <row r="17" spans="1:2" x14ac:dyDescent="0.2">
      <c r="A17" s="1">
        <f t="shared" si="0"/>
        <v>15</v>
      </c>
      <c r="B17" s="1">
        <f>Parameters!$B$1*(1+Parameters!$C$3*(POWER(Parameters!$C$3,$A17)-1)/(Parameters!$C$3-1))</f>
        <v>14331.375958143108</v>
      </c>
    </row>
    <row r="18" spans="1:2" x14ac:dyDescent="0.2">
      <c r="A18" s="1">
        <f t="shared" si="0"/>
        <v>16</v>
      </c>
      <c r="B18" s="1">
        <f>Parameters!$B$1*(1+Parameters!$C$3*(POWER(Parameters!$C$3,$A18)-1)/(Parameters!$C$3-1))</f>
        <v>15117.956607216413</v>
      </c>
    </row>
    <row r="19" spans="1:2" x14ac:dyDescent="0.2">
      <c r="A19" s="1">
        <f t="shared" si="0"/>
        <v>17</v>
      </c>
      <c r="B19" s="1">
        <f>Parameters!$B$1*(1+Parameters!$C$3*(POWER(Parameters!$C$3,$A19)-1)/(Parameters!$C$3-1))</f>
        <v>15892.82368935329</v>
      </c>
    </row>
    <row r="20" spans="1:2" x14ac:dyDescent="0.2">
      <c r="A20" s="1">
        <f t="shared" si="0"/>
        <v>18</v>
      </c>
      <c r="B20" s="1">
        <f>Parameters!$B$1*(1+Parameters!$C$3*(POWER(Parameters!$C$3,$A20)-1)/(Parameters!$C$3-1))</f>
        <v>16656.151640132019</v>
      </c>
    </row>
    <row r="21" spans="1:2" x14ac:dyDescent="0.2">
      <c r="A21" s="1">
        <f t="shared" si="0"/>
        <v>19</v>
      </c>
      <c r="B21" s="1">
        <f>Parameters!$B$1*(1+Parameters!$C$3*(POWER(Parameters!$C$3,$A21)-1)/(Parameters!$C$3-1))</f>
        <v>17408.112297478827</v>
      </c>
    </row>
    <row r="22" spans="1:2" x14ac:dyDescent="0.2">
      <c r="A22" s="1">
        <f t="shared" si="0"/>
        <v>20</v>
      </c>
      <c r="B22" s="1">
        <f>Parameters!$B$1*(1+Parameters!$C$3*(POWER(Parameters!$C$3,$A22)-1)/(Parameters!$C$3-1))</f>
        <v>18148.874940351507</v>
      </c>
    </row>
    <row r="23" spans="1:2" x14ac:dyDescent="0.2">
      <c r="A23" s="1">
        <f t="shared" si="0"/>
        <v>21</v>
      </c>
      <c r="B23" s="1">
        <f>Parameters!$B$1*(1+Parameters!$C$3*(POWER(Parameters!$C$3,$A23)-1)/(Parameters!$C$3-1))</f>
        <v>18878.60632684697</v>
      </c>
    </row>
    <row r="24" spans="1:2" x14ac:dyDescent="0.2">
      <c r="A24" s="1">
        <f t="shared" si="0"/>
        <v>22</v>
      </c>
      <c r="B24" s="1">
        <f>Parameters!$B$1*(1+Parameters!$C$3*(POWER(Parameters!$C$3,$A24)-1)/(Parameters!$C$3-1))</f>
        <v>19597.470731741254</v>
      </c>
    </row>
    <row r="25" spans="1:2" x14ac:dyDescent="0.2">
      <c r="A25" s="1">
        <f t="shared" si="0"/>
        <v>23</v>
      </c>
      <c r="B25" s="1">
        <f>Parameters!$B$1*(1+Parameters!$C$3*(POWER(Parameters!$C$3,$A25)-1)/(Parameters!$C$3-1))</f>
        <v>20305.629983470553</v>
      </c>
    </row>
    <row r="26" spans="1:2" x14ac:dyDescent="0.2">
      <c r="A26" s="1">
        <f t="shared" si="0"/>
        <v>24</v>
      </c>
      <c r="B26" s="1">
        <f>Parameters!$B$1*(1+Parameters!$C$3*(POWER(Parameters!$C$3,$A26)-1)/(Parameters!$C$3-1))</f>
        <v>21003.243500561526</v>
      </c>
    </row>
    <row r="27" spans="1:2" x14ac:dyDescent="0.2">
      <c r="A27" s="1">
        <f t="shared" si="0"/>
        <v>25</v>
      </c>
      <c r="B27" s="1">
        <f>Parameters!$B$1*(1+Parameters!$C$3*(POWER(Parameters!$C$3,$A27)-1)/(Parameters!$C$3-1))</f>
        <v>21690.46832751904</v>
      </c>
    </row>
    <row r="28" spans="1:2" x14ac:dyDescent="0.2">
      <c r="A28" s="1">
        <f t="shared" si="0"/>
        <v>26</v>
      </c>
      <c r="B28" s="1">
        <f>Parameters!$B$1*(1+Parameters!$C$3*(POWER(Parameters!$C$3,$A28)-1)/(Parameters!$C$3-1))</f>
        <v>22367.45917017954</v>
      </c>
    </row>
    <row r="29" spans="1:2" x14ac:dyDescent="0.2">
      <c r="A29" s="1">
        <f t="shared" si="0"/>
        <v>27</v>
      </c>
      <c r="B29" s="1">
        <f>Parameters!$B$1*(1+Parameters!$C$3*(POWER(Parameters!$C$3,$A29)-1)/(Parameters!$C$3-1))</f>
        <v>23034.368430537983</v>
      </c>
    </row>
    <row r="30" spans="1:2" x14ac:dyDescent="0.2">
      <c r="A30" s="1">
        <f t="shared" si="0"/>
        <v>28</v>
      </c>
      <c r="B30" s="1">
        <f>Parameters!$B$1*(1+Parameters!$C$3*(POWER(Parameters!$C$3,$A30)-1)/(Parameters!$C$3-1))</f>
        <v>23691.346241055995</v>
      </c>
    </row>
    <row r="31" spans="1:2" x14ac:dyDescent="0.2">
      <c r="A31" s="1">
        <f t="shared" si="0"/>
        <v>29</v>
      </c>
      <c r="B31" s="1">
        <f>Parameters!$B$1*(1+Parameters!$C$3*(POWER(Parameters!$C$3,$A31)-1)/(Parameters!$C$3-1))</f>
        <v>24338.540498459246</v>
      </c>
    </row>
    <row r="32" spans="1:2" x14ac:dyDescent="0.2">
      <c r="A32" s="1">
        <f t="shared" si="0"/>
        <v>30</v>
      </c>
      <c r="B32" s="1">
        <f>Parameters!$B$1*(1+Parameters!$C$3*(POWER(Parameters!$C$3,$A32)-1)/(Parameters!$C$3-1))</f>
        <v>24976.096897031512</v>
      </c>
    </row>
    <row r="33" spans="1:2" x14ac:dyDescent="0.2">
      <c r="A33" s="1">
        <f t="shared" si="0"/>
        <v>31</v>
      </c>
      <c r="B33" s="1">
        <f>Parameters!$B$1*(1+Parameters!$C$3*(POWER(Parameters!$C$3,$A33)-1)/(Parameters!$C$3-1))</f>
        <v>25604.158961412839</v>
      </c>
    </row>
    <row r="34" spans="1:2" x14ac:dyDescent="0.2">
      <c r="A34" s="1">
        <f t="shared" si="0"/>
        <v>32</v>
      </c>
      <c r="B34" s="1">
        <f>Parameters!$B$1*(1+Parameters!$C$3*(POWER(Parameters!$C$3,$A34)-1)/(Parameters!$C$3-1))</f>
        <v>26222.868078909421</v>
      </c>
    </row>
    <row r="35" spans="1:2" x14ac:dyDescent="0.2">
      <c r="A35" s="1">
        <f t="shared" si="0"/>
        <v>33</v>
      </c>
      <c r="B35" s="1">
        <f>Parameters!$B$1*(1+Parameters!$C$3*(POWER(Parameters!$C$3,$A35)-1)/(Parameters!$C$3-1))</f>
        <v>26832.363531322178</v>
      </c>
    </row>
    <row r="36" spans="1:2" x14ac:dyDescent="0.2">
      <c r="A36" s="1">
        <f t="shared" si="0"/>
        <v>34</v>
      </c>
      <c r="B36" s="1">
        <f>Parameters!$B$1*(1+Parameters!$C$3*(POWER(Parameters!$C$3,$A36)-1)/(Parameters!$C$3-1))</f>
        <v>27432.782526301507</v>
      </c>
    </row>
    <row r="37" spans="1:2" x14ac:dyDescent="0.2">
      <c r="A37" s="1">
        <f t="shared" si="0"/>
        <v>35</v>
      </c>
      <c r="B37" s="1">
        <f>Parameters!$B$1*(1+Parameters!$C$3*(POWER(Parameters!$C$3,$A37)-1)/(Parameters!$C$3-1))</f>
        <v>28024.260228234943</v>
      </c>
    </row>
    <row r="38" spans="1:2" x14ac:dyDescent="0.2">
      <c r="A38" s="1">
        <f t="shared" si="0"/>
        <v>36</v>
      </c>
      <c r="B38" s="1">
        <f>Parameters!$B$1*(1+Parameters!$C$3*(POWER(Parameters!$C$3,$A38)-1)/(Parameters!$C$3-1))</f>
        <v>28606.929788674996</v>
      </c>
    </row>
    <row r="39" spans="1:2" x14ac:dyDescent="0.2">
      <c r="A39" s="1">
        <f t="shared" si="0"/>
        <v>37</v>
      </c>
      <c r="B39" s="1">
        <f>Parameters!$B$1*(1+Parameters!$C$3*(POWER(Parameters!$C$3,$A39)-1)/(Parameters!$C$3-1))</f>
        <v>29180.922376313756</v>
      </c>
    </row>
    <row r="40" spans="1:2" x14ac:dyDescent="0.2">
      <c r="A40" s="1">
        <f t="shared" si="0"/>
        <v>38</v>
      </c>
      <c r="B40" s="1">
        <f>Parameters!$B$1*(1+Parameters!$C$3*(POWER(Parameters!$C$3,$A40)-1)/(Parameters!$C$3-1))</f>
        <v>29746.367206511197</v>
      </c>
    </row>
    <row r="41" spans="1:2" x14ac:dyDescent="0.2">
      <c r="A41" s="1">
        <f t="shared" si="0"/>
        <v>39</v>
      </c>
      <c r="B41" s="1">
        <f>Parameters!$B$1*(1+Parameters!$C$3*(POWER(Parameters!$C$3,$A41)-1)/(Parameters!$C$3-1))</f>
        <v>30303.39157038369</v>
      </c>
    </row>
    <row r="42" spans="1:2" x14ac:dyDescent="0.2">
      <c r="A42" s="1">
        <f t="shared" si="0"/>
        <v>40</v>
      </c>
      <c r="B42" s="1">
        <f>Parameters!$B$1*(1+Parameters!$C$3*(POWER(Parameters!$C$3,$A42)-1)/(Parameters!$C$3-1))</f>
        <v>30852.120863459419</v>
      </c>
    </row>
    <row r="43" spans="1:2" x14ac:dyDescent="0.2">
      <c r="A43" s="1">
        <f t="shared" si="0"/>
        <v>41</v>
      </c>
      <c r="B43" s="1">
        <f>Parameters!$B$1*(1+Parameters!$C$3*(POWER(Parameters!$C$3,$A43)-1)/(Parameters!$C$3-1))</f>
        <v>31392.678613906945</v>
      </c>
    </row>
    <row r="44" spans="1:2" x14ac:dyDescent="0.2">
      <c r="A44" s="1">
        <f t="shared" si="0"/>
        <v>42</v>
      </c>
      <c r="B44" s="1">
        <f>Parameters!$B$1*(1+Parameters!$C$3*(POWER(Parameters!$C$3,$A44)-1)/(Parameters!$C$3-1))</f>
        <v>31925.186510343534</v>
      </c>
    </row>
    <row r="45" spans="1:2" x14ac:dyDescent="0.2">
      <c r="A45" s="1">
        <f t="shared" si="0"/>
        <v>43</v>
      </c>
      <c r="B45" s="1">
        <f>Parameters!$B$1*(1+Parameters!$C$3*(POWER(Parameters!$C$3,$A45)-1)/(Parameters!$C$3-1))</f>
        <v>32449.764429229275</v>
      </c>
    </row>
    <row r="46" spans="1:2" x14ac:dyDescent="0.2">
      <c r="A46" s="1">
        <f t="shared" si="0"/>
        <v>44</v>
      </c>
      <c r="B46" s="1">
        <f>Parameters!$B$1*(1+Parameters!$C$3*(POWER(Parameters!$C$3,$A46)-1)/(Parameters!$C$3-1))</f>
        <v>32966.530461853283</v>
      </c>
    </row>
    <row r="47" spans="1:2" x14ac:dyDescent="0.2">
      <c r="A47" s="1">
        <f t="shared" si="0"/>
        <v>45</v>
      </c>
      <c r="B47" s="1">
        <f>Parameters!$B$1*(1+Parameters!$C$3*(POWER(Parameters!$C$3,$A47)-1)/(Parameters!$C$3-1))</f>
        <v>33475.600940918041</v>
      </c>
    </row>
    <row r="48" spans="1:2" x14ac:dyDescent="0.2">
      <c r="A48" s="1">
        <f t="shared" si="0"/>
        <v>46</v>
      </c>
      <c r="B48" s="1">
        <f>Parameters!$B$1*(1+Parameters!$C$3*(POWER(Parameters!$C$3,$A48)-1)/(Parameters!$C$3-1))</f>
        <v>33977.090466727852</v>
      </c>
    </row>
    <row r="49" spans="1:2" x14ac:dyDescent="0.2">
      <c r="A49" s="1">
        <f t="shared" si="0"/>
        <v>47</v>
      </c>
      <c r="B49" s="1">
        <f>Parameters!$B$1*(1+Parameters!$C$3*(POWER(Parameters!$C$3,$A49)-1)/(Parameters!$C$3-1))</f>
        <v>34471.111932987245</v>
      </c>
    </row>
    <row r="50" spans="1:2" x14ac:dyDescent="0.2">
      <c r="A50" s="1">
        <f t="shared" si="0"/>
        <v>48</v>
      </c>
      <c r="B50" s="1">
        <f>Parameters!$B$1*(1+Parameters!$C$3*(POWER(Parameters!$C$3,$A50)-1)/(Parameters!$C$3-1))</f>
        <v>34957.776552215262</v>
      </c>
    </row>
    <row r="51" spans="1:2" x14ac:dyDescent="0.2">
      <c r="A51" s="1">
        <f t="shared" si="0"/>
        <v>49</v>
      </c>
      <c r="B51" s="1">
        <f>Parameters!$B$1*(1+Parameters!$C$3*(POWER(Parameters!$C$3,$A51)-1)/(Parameters!$C$3-1))</f>
        <v>35437.19388078132</v>
      </c>
    </row>
    <row r="52" spans="1:2" x14ac:dyDescent="0.2">
      <c r="A52" s="1">
        <f t="shared" si="0"/>
        <v>50</v>
      </c>
      <c r="B52" s="1">
        <f>Parameters!$B$1*(1+Parameters!$C$3*(POWER(Parameters!$C$3,$A52)-1)/(Parameters!$C$3-1))</f>
        <v>35909.471843568106</v>
      </c>
    </row>
    <row r="53" spans="1:2" x14ac:dyDescent="0.2">
      <c r="A53" s="1">
        <f t="shared" si="0"/>
        <v>51</v>
      </c>
      <c r="B53" s="1">
        <f>Parameters!$B$1*(1+Parameters!$C$3*(POWER(Parameters!$C$3,$A53)-1)/(Parameters!$C$3-1))</f>
        <v>36374.716758267299</v>
      </c>
    </row>
    <row r="54" spans="1:2" x14ac:dyDescent="0.2">
      <c r="A54" s="1">
        <f t="shared" si="0"/>
        <v>52</v>
      </c>
      <c r="B54" s="1">
        <f>Parameters!$B$1*(1+Parameters!$C$3*(POWER(Parameters!$C$3,$A54)-1)/(Parameters!$C$3-1))</f>
        <v>36833.033359313486</v>
      </c>
    </row>
    <row r="55" spans="1:2" x14ac:dyDescent="0.2">
      <c r="A55" s="1">
        <f t="shared" si="0"/>
        <v>53</v>
      </c>
      <c r="B55" s="1">
        <f>Parameters!$B$1*(1+Parameters!$C$3*(POWER(Parameters!$C$3,$A55)-1)/(Parameters!$C$3-1))</f>
        <v>37284.524821461644</v>
      </c>
    </row>
    <row r="56" spans="1:2" x14ac:dyDescent="0.2">
      <c r="A56" s="1">
        <f t="shared" si="0"/>
        <v>54</v>
      </c>
      <c r="B56" s="1">
        <f>Parameters!$B$1*(1+Parameters!$C$3*(POWER(Parameters!$C$3,$A56)-1)/(Parameters!$C$3-1))</f>
        <v>37729.292783013501</v>
      </c>
    </row>
    <row r="57" spans="1:2" x14ac:dyDescent="0.2">
      <c r="A57" s="1">
        <f t="shared" si="0"/>
        <v>55</v>
      </c>
      <c r="B57" s="1">
        <f>Parameters!$B$1*(1+Parameters!$C$3*(POWER(Parameters!$C$3,$A57)-1)/(Parameters!$C$3-1))</f>
        <v>38167.43736869796</v>
      </c>
    </row>
    <row r="58" spans="1:2" x14ac:dyDescent="0.2">
      <c r="A58" s="1">
        <f t="shared" si="0"/>
        <v>56</v>
      </c>
      <c r="B58" s="1">
        <f>Parameters!$B$1*(1+Parameters!$C$3*(POWER(Parameters!$C$3,$A58)-1)/(Parameters!$C$3-1))</f>
        <v>38599.057212211002</v>
      </c>
    </row>
    <row r="59" spans="1:2" x14ac:dyDescent="0.2">
      <c r="A59" s="1">
        <f t="shared" si="0"/>
        <v>57</v>
      </c>
      <c r="B59" s="1">
        <f>Parameters!$B$1*(1+Parameters!$C$3*(POWER(Parameters!$C$3,$A59)-1)/(Parameters!$C$3-1))</f>
        <v>39024.249478419624</v>
      </c>
    </row>
    <row r="60" spans="1:2" x14ac:dyDescent="0.2">
      <c r="A60" s="1">
        <f t="shared" si="0"/>
        <v>58</v>
      </c>
      <c r="B60" s="1">
        <f>Parameters!$B$1*(1+Parameters!$C$3*(POWER(Parameters!$C$3,$A60)-1)/(Parameters!$C$3-1))</f>
        <v>39443.109885235375</v>
      </c>
    </row>
    <row r="61" spans="1:2" x14ac:dyDescent="0.2">
      <c r="A61" s="1">
        <f t="shared" si="0"/>
        <v>59</v>
      </c>
      <c r="B61" s="1">
        <f>Parameters!$B$1*(1+Parameters!$C$3*(POWER(Parameters!$C$3,$A61)-1)/(Parameters!$C$3-1))</f>
        <v>39855.732725162037</v>
      </c>
    </row>
    <row r="62" spans="1:2" x14ac:dyDescent="0.2">
      <c r="A62" s="1">
        <f t="shared" si="0"/>
        <v>60</v>
      </c>
      <c r="B62" s="1">
        <f>Parameters!$B$1*(1+Parameters!$C$3*(POWER(Parameters!$C$3,$A62)-1)/(Parameters!$C$3-1))</f>
        <v>40262.210886522473</v>
      </c>
    </row>
    <row r="63" spans="1:2" x14ac:dyDescent="0.2">
      <c r="A63" s="1">
        <f t="shared" si="0"/>
        <v>61</v>
      </c>
      <c r="B63" s="1">
        <f>Parameters!$B$1*(1+Parameters!$C$3*(POWER(Parameters!$C$3,$A63)-1)/(Parameters!$C$3-1))</f>
        <v>40662.635874369284</v>
      </c>
    </row>
    <row r="64" spans="1:2" x14ac:dyDescent="0.2">
      <c r="A64" s="1">
        <f t="shared" si="0"/>
        <v>62</v>
      </c>
      <c r="B64" s="1">
        <f>Parameters!$B$1*(1+Parameters!$C$3*(POWER(Parameters!$C$3,$A64)-1)/(Parameters!$C$3-1))</f>
        <v>41057.097831084226</v>
      </c>
    </row>
    <row r="65" spans="1:2" x14ac:dyDescent="0.2">
      <c r="A65" s="1">
        <f t="shared" si="0"/>
        <v>63</v>
      </c>
      <c r="B65" s="1">
        <f>Parameters!$B$1*(1+Parameters!$C$3*(POWER(Parameters!$C$3,$A65)-1)/(Parameters!$C$3-1))</f>
        <v>41445.68555667068</v>
      </c>
    </row>
    <row r="66" spans="1:2" x14ac:dyDescent="0.2">
      <c r="A66" s="1">
        <f t="shared" si="0"/>
        <v>64</v>
      </c>
      <c r="B66" s="1">
        <f>Parameters!$B$1*(1+Parameters!$C$3*(POWER(Parameters!$C$3,$A66)-1)/(Parameters!$C$3-1))</f>
        <v>41828.486528744077</v>
      </c>
    </row>
    <row r="67" spans="1:2" x14ac:dyDescent="0.2">
      <c r="A67" s="1">
        <f>ROW()-2</f>
        <v>65</v>
      </c>
      <c r="B67" s="1">
        <f>Parameters!$B$1*(1+Parameters!$C$3*(POWER(Parameters!$C$3,$A67)-1)/(Parameters!$C$3-1))</f>
        <v>42205.58692222456</v>
      </c>
    </row>
    <row r="68" spans="1:2" x14ac:dyDescent="0.2">
      <c r="A68" s="1">
        <f>ROW()-2</f>
        <v>66</v>
      </c>
      <c r="B68" s="1">
        <f>Parameters!$B$1*(1+Parameters!$C$3*(POWER(Parameters!$C$3,$A68)-1)/(Parameters!$C$3-1))</f>
        <v>42577.071628736398</v>
      </c>
    </row>
    <row r="69" spans="1:2" x14ac:dyDescent="0.2">
      <c r="A69" s="1">
        <f>ROW()-2</f>
        <v>67</v>
      </c>
      <c r="B69" s="1">
        <f>Parameters!$B$1*(1+Parameters!$C$3*(POWER(Parameters!$C$3,$A69)-1)/(Parameters!$C$3-1))</f>
        <v>42943.024275718541</v>
      </c>
    </row>
    <row r="70" spans="1:2" x14ac:dyDescent="0.2">
      <c r="A70" s="1">
        <f>ROW()-2</f>
        <v>68</v>
      </c>
      <c r="B70" s="1">
        <f>Parameters!$B$1*(1+Parameters!$C$3*(POWER(Parameters!$C$3,$A70)-1)/(Parameters!$C$3-1))</f>
        <v>43303.527245250523</v>
      </c>
    </row>
    <row r="71" spans="1:2" x14ac:dyDescent="0.2">
      <c r="A71" s="1">
        <f t="shared" ref="A71:A134" si="1">ROW()-2</f>
        <v>69</v>
      </c>
      <c r="B71" s="1">
        <f>Parameters!$B$1*(1+Parameters!$C$3*(POWER(Parameters!$C$3,$A71)-1)/(Parameters!$C$3-1))</f>
        <v>43658.661692598078</v>
      </c>
    </row>
    <row r="72" spans="1:2" x14ac:dyDescent="0.2">
      <c r="A72" s="1">
        <f t="shared" si="1"/>
        <v>70</v>
      </c>
      <c r="B72" s="1">
        <f>Parameters!$B$1*(1+Parameters!$C$3*(POWER(Parameters!$C$3,$A72)-1)/(Parameters!$C$3-1))</f>
        <v>44008.507564482541</v>
      </c>
    </row>
    <row r="73" spans="1:2" x14ac:dyDescent="0.2">
      <c r="A73" s="1">
        <f t="shared" si="1"/>
        <v>71</v>
      </c>
      <c r="B73" s="1">
        <f>Parameters!$B$1*(1+Parameters!$C$3*(POWER(Parameters!$C$3,$A73)-1)/(Parameters!$C$3-1))</f>
        <v>44353.143617078189</v>
      </c>
    </row>
    <row r="74" spans="1:2" x14ac:dyDescent="0.2">
      <c r="A74" s="1">
        <f t="shared" si="1"/>
        <v>72</v>
      </c>
      <c r="B74" s="1">
        <f>Parameters!$B$1*(1+Parameters!$C$3*(POWER(Parameters!$C$3,$A74)-1)/(Parameters!$C$3-1))</f>
        <v>44692.647433741586</v>
      </c>
    </row>
    <row r="75" spans="1:2" x14ac:dyDescent="0.2">
      <c r="A75" s="1">
        <f t="shared" si="1"/>
        <v>73</v>
      </c>
      <c r="B75" s="1">
        <f>Parameters!$B$1*(1+Parameters!$C$3*(POWER(Parameters!$C$3,$A75)-1)/(Parameters!$C$3-1))</f>
        <v>45027.095442476915</v>
      </c>
    </row>
    <row r="76" spans="1:2" x14ac:dyDescent="0.2">
      <c r="A76" s="1">
        <f t="shared" si="1"/>
        <v>74</v>
      </c>
      <c r="B76" s="1">
        <f>Parameters!$B$1*(1+Parameters!$C$3*(POWER(Parameters!$C$3,$A76)-1)/(Parameters!$C$3-1))</f>
        <v>45356.562933141155</v>
      </c>
    </row>
    <row r="77" spans="1:2" x14ac:dyDescent="0.2">
      <c r="A77" s="1">
        <f t="shared" si="1"/>
        <v>75</v>
      </c>
      <c r="B77" s="1">
        <f>Parameters!$B$1*(1+Parameters!$C$3*(POWER(Parameters!$C$3,$A77)-1)/(Parameters!$C$3-1))</f>
        <v>45681.124074393141</v>
      </c>
    </row>
    <row r="78" spans="1:2" x14ac:dyDescent="0.2">
      <c r="A78" s="1">
        <f t="shared" si="1"/>
        <v>76</v>
      </c>
      <c r="B78" s="1">
        <f>Parameters!$B$1*(1+Parameters!$C$3*(POWER(Parameters!$C$3,$A78)-1)/(Parameters!$C$3-1))</f>
        <v>46000.851930390156</v>
      </c>
    </row>
    <row r="79" spans="1:2" x14ac:dyDescent="0.2">
      <c r="A79" s="1">
        <f t="shared" si="1"/>
        <v>77</v>
      </c>
      <c r="B79" s="1">
        <f>Parameters!$B$1*(1+Parameters!$C$3*(POWER(Parameters!$C$3,$A79)-1)/(Parameters!$C$3-1))</f>
        <v>46315.818477235865</v>
      </c>
    </row>
    <row r="80" spans="1:2" x14ac:dyDescent="0.2">
      <c r="A80" s="1">
        <f t="shared" si="1"/>
        <v>78</v>
      </c>
      <c r="B80" s="1">
        <f>Parameters!$B$1*(1+Parameters!$C$3*(POWER(Parameters!$C$3,$A80)-1)/(Parameters!$C$3-1))</f>
        <v>46626.094619183437</v>
      </c>
    </row>
    <row r="81" spans="1:2" x14ac:dyDescent="0.2">
      <c r="A81" s="1">
        <f t="shared" si="1"/>
        <v>79</v>
      </c>
      <c r="B81" s="1">
        <f>Parameters!$B$1*(1+Parameters!$C$3*(POWER(Parameters!$C$3,$A81)-1)/(Parameters!$C$3-1))</f>
        <v>46931.750204597141</v>
      </c>
    </row>
    <row r="82" spans="1:2" x14ac:dyDescent="0.2">
      <c r="A82" s="1">
        <f t="shared" si="1"/>
        <v>80</v>
      </c>
      <c r="B82" s="1">
        <f>Parameters!$B$1*(1+Parameters!$C$3*(POWER(Parameters!$C$3,$A82)-1)/(Parameters!$C$3-1))</f>
        <v>47232.854041676525</v>
      </c>
    </row>
    <row r="83" spans="1:2" x14ac:dyDescent="0.2">
      <c r="A83" s="1">
        <f t="shared" si="1"/>
        <v>81</v>
      </c>
      <c r="B83" s="1">
        <f>Parameters!$B$1*(1+Parameters!$C$3*(POWER(Parameters!$C$3,$A83)-1)/(Parameters!$C$3-1))</f>
        <v>47529.473913946204</v>
      </c>
    </row>
    <row r="84" spans="1:2" x14ac:dyDescent="0.2">
      <c r="A84" s="1">
        <f t="shared" si="1"/>
        <v>82</v>
      </c>
      <c r="B84" s="1">
        <f>Parameters!$B$1*(1+Parameters!$C$3*(POWER(Parameters!$C$3,$A84)-1)/(Parameters!$C$3-1))</f>
        <v>47821.676595515084</v>
      </c>
    </row>
    <row r="85" spans="1:2" x14ac:dyDescent="0.2">
      <c r="A85" s="1">
        <f t="shared" si="1"/>
        <v>83</v>
      </c>
      <c r="B85" s="1">
        <f>Parameters!$B$1*(1+Parameters!$C$3*(POWER(Parameters!$C$3,$A85)-1)/(Parameters!$C$3-1))</f>
        <v>48109.527866108394</v>
      </c>
    </row>
    <row r="86" spans="1:2" x14ac:dyDescent="0.2">
      <c r="A86" s="1">
        <f t="shared" si="1"/>
        <v>84</v>
      </c>
      <c r="B86" s="1">
        <f>Parameters!$B$1*(1+Parameters!$C$3*(POWER(Parameters!$C$3,$A86)-1)/(Parameters!$C$3-1))</f>
        <v>48393.092525875712</v>
      </c>
    </row>
    <row r="87" spans="1:2" x14ac:dyDescent="0.2">
      <c r="A87" s="1">
        <f t="shared" si="1"/>
        <v>85</v>
      </c>
      <c r="B87" s="1">
        <f>Parameters!$B$1*(1+Parameters!$C$3*(POWER(Parameters!$C$3,$A87)-1)/(Parameters!$C$3-1))</f>
        <v>48672.434409978639</v>
      </c>
    </row>
    <row r="88" spans="1:2" x14ac:dyDescent="0.2">
      <c r="A88" s="1">
        <f t="shared" si="1"/>
        <v>86</v>
      </c>
      <c r="B88" s="1">
        <f>Parameters!$B$1*(1+Parameters!$C$3*(POWER(Parameters!$C$3,$A88)-1)/(Parameters!$C$3-1))</f>
        <v>48947.616402961139</v>
      </c>
    </row>
    <row r="89" spans="1:2" x14ac:dyDescent="0.2">
      <c r="A89" s="1">
        <f t="shared" si="1"/>
        <v>87</v>
      </c>
      <c r="B89" s="1">
        <f>Parameters!$B$1*(1+Parameters!$C$3*(POWER(Parameters!$C$3,$A89)-1)/(Parameters!$C$3-1))</f>
        <v>49218.700452905876</v>
      </c>
    </row>
    <row r="90" spans="1:2" x14ac:dyDescent="0.2">
      <c r="A90" s="1">
        <f t="shared" si="1"/>
        <v>88</v>
      </c>
      <c r="B90" s="1">
        <f>Parameters!$B$1*(1+Parameters!$C$3*(POWER(Parameters!$C$3,$A90)-1)/(Parameters!$C$3-1))</f>
        <v>49485.747585379839</v>
      </c>
    </row>
    <row r="91" spans="1:2" x14ac:dyDescent="0.2">
      <c r="A91" s="1">
        <f t="shared" si="1"/>
        <v>89</v>
      </c>
      <c r="B91" s="1">
        <f>Parameters!$B$1*(1+Parameters!$C$3*(POWER(Parameters!$C$3,$A91)-1)/(Parameters!$C$3-1))</f>
        <v>49748.817917172149</v>
      </c>
    </row>
    <row r="92" spans="1:2" x14ac:dyDescent="0.2">
      <c r="A92" s="1">
        <f t="shared" si="1"/>
        <v>90</v>
      </c>
      <c r="B92" s="1">
        <f>Parameters!$B$1*(1+Parameters!$C$3*(POWER(Parameters!$C$3,$A92)-1)/(Parameters!$C$3-1))</f>
        <v>50007.97066982738</v>
      </c>
    </row>
    <row r="93" spans="1:2" x14ac:dyDescent="0.2">
      <c r="A93" s="1">
        <f t="shared" si="1"/>
        <v>91</v>
      </c>
      <c r="B93" s="1">
        <f>Parameters!$B$1*(1+Parameters!$C$3*(POWER(Parameters!$C$3,$A93)-1)/(Parameters!$C$3-1))</f>
        <v>50263.264182977335</v>
      </c>
    </row>
    <row r="94" spans="1:2" x14ac:dyDescent="0.2">
      <c r="A94" s="1">
        <f t="shared" si="1"/>
        <v>92</v>
      </c>
      <c r="B94" s="1">
        <f>Parameters!$B$1*(1+Parameters!$C$3*(POWER(Parameters!$C$3,$A94)-1)/(Parameters!$C$3-1))</f>
        <v>50514.755927474289</v>
      </c>
    </row>
    <row r="95" spans="1:2" x14ac:dyDescent="0.2">
      <c r="A95" s="1">
        <f t="shared" si="1"/>
        <v>93</v>
      </c>
      <c r="B95" s="1">
        <f>Parameters!$B$1*(1+Parameters!$C$3*(POWER(Parameters!$C$3,$A95)-1)/(Parameters!$C$3-1))</f>
        <v>50762.502518328569</v>
      </c>
    </row>
    <row r="96" spans="1:2" x14ac:dyDescent="0.2">
      <c r="A96" s="1">
        <f t="shared" si="1"/>
        <v>94</v>
      </c>
      <c r="B96" s="1">
        <f>Parameters!$B$1*(1+Parameters!$C$3*(POWER(Parameters!$C$3,$A96)-1)/(Parameters!$C$3-1))</f>
        <v>51006.559727453649</v>
      </c>
    </row>
    <row r="97" spans="1:2" x14ac:dyDescent="0.2">
      <c r="A97" s="1">
        <f t="shared" si="1"/>
        <v>95</v>
      </c>
      <c r="B97" s="1">
        <f>Parameters!$B$1*(1+Parameters!$C$3*(POWER(Parameters!$C$3,$A97)-1)/(Parameters!$C$3-1))</f>
        <v>51246.982496221237</v>
      </c>
    </row>
    <row r="98" spans="1:2" x14ac:dyDescent="0.2">
      <c r="A98" s="1">
        <f t="shared" si="1"/>
        <v>96</v>
      </c>
      <c r="B98" s="1">
        <f>Parameters!$B$1*(1+Parameters!$C$3*(POWER(Parameters!$C$3,$A98)-1)/(Parameters!$C$3-1))</f>
        <v>51483.824947829606</v>
      </c>
    </row>
    <row r="99" spans="1:2" x14ac:dyDescent="0.2">
      <c r="A99" s="1">
        <f t="shared" si="1"/>
        <v>97</v>
      </c>
      <c r="B99" s="1">
        <f>Parameters!$B$1*(1+Parameters!$C$3*(POWER(Parameters!$C$3,$A99)-1)/(Parameters!$C$3-1))</f>
        <v>51717.140399487522</v>
      </c>
    </row>
    <row r="100" spans="1:2" x14ac:dyDescent="0.2">
      <c r="A100" s="1">
        <f t="shared" si="1"/>
        <v>98</v>
      </c>
      <c r="B100" s="1">
        <f>Parameters!$B$1*(1+Parameters!$C$3*(POWER(Parameters!$C$3,$A100)-1)/(Parameters!$C$3-1))</f>
        <v>51946.98137441693</v>
      </c>
    </row>
    <row r="101" spans="1:2" x14ac:dyDescent="0.2">
      <c r="A101" s="1">
        <f t="shared" si="1"/>
        <v>99</v>
      </c>
      <c r="B101" s="1">
        <f>Parameters!$B$1*(1+Parameters!$C$3*(POWER(Parameters!$C$3,$A101)-1)/(Parameters!$C$3-1))</f>
        <v>52173.399613676796</v>
      </c>
    </row>
    <row r="102" spans="1:2" x14ac:dyDescent="0.2">
      <c r="A102" s="1">
        <f t="shared" si="1"/>
        <v>100</v>
      </c>
      <c r="B102" s="1">
        <f>Parameters!$B$1*(1+Parameters!$C$3*(POWER(Parameters!$C$3,$A102)-1)/(Parameters!$C$3-1))</f>
        <v>52396.446087810815</v>
      </c>
    </row>
    <row r="103" spans="1:2" x14ac:dyDescent="0.2">
      <c r="A103" s="1">
        <f t="shared" si="1"/>
        <v>101</v>
      </c>
      <c r="B103" s="1">
        <f>Parameters!$B$1*(1+Parameters!$C$3*(POWER(Parameters!$C$3,$A103)-1)/(Parameters!$C$3-1))</f>
        <v>52616.171008321871</v>
      </c>
    </row>
    <row r="104" spans="1:2" x14ac:dyDescent="0.2">
      <c r="A104" s="1">
        <f t="shared" si="1"/>
        <v>102</v>
      </c>
      <c r="B104" s="1">
        <f>Parameters!$B$1*(1+Parameters!$C$3*(POWER(Parameters!$C$3,$A104)-1)/(Parameters!$C$3-1))</f>
        <v>52832.623838975313</v>
      </c>
    </row>
    <row r="105" spans="1:2" x14ac:dyDescent="0.2">
      <c r="A105" s="1">
        <f t="shared" si="1"/>
        <v>103</v>
      </c>
      <c r="B105" s="1">
        <f>Parameters!$B$1*(1+Parameters!$C$3*(POWER(Parameters!$C$3,$A105)-1)/(Parameters!$C$3-1))</f>
        <v>53045.853306934267</v>
      </c>
    </row>
    <row r="106" spans="1:2" x14ac:dyDescent="0.2">
      <c r="A106" s="1">
        <f t="shared" si="1"/>
        <v>104</v>
      </c>
      <c r="B106" s="1">
        <f>Parameters!$B$1*(1+Parameters!$C$3*(POWER(Parameters!$C$3,$A106)-1)/(Parameters!$C$3-1))</f>
        <v>53255.907413728804</v>
      </c>
    </row>
    <row r="107" spans="1:2" x14ac:dyDescent="0.2">
      <c r="A107" s="1">
        <f t="shared" si="1"/>
        <v>105</v>
      </c>
      <c r="B107" s="1">
        <f>Parameters!$B$1*(1+Parameters!$C$3*(POWER(Parameters!$C$3,$A107)-1)/(Parameters!$C$3-1))</f>
        <v>53462.833446061923</v>
      </c>
    </row>
    <row r="108" spans="1:2" x14ac:dyDescent="0.2">
      <c r="A108" s="1">
        <f t="shared" si="1"/>
        <v>106</v>
      </c>
      <c r="B108" s="1">
        <f>Parameters!$B$1*(1+Parameters!$C$3*(POWER(Parameters!$C$3,$A108)-1)/(Parameters!$C$3-1))</f>
        <v>53666.677986454619</v>
      </c>
    </row>
    <row r="109" spans="1:2" x14ac:dyDescent="0.2">
      <c r="A109" s="1">
        <f t="shared" si="1"/>
        <v>107</v>
      </c>
      <c r="B109" s="1">
        <f>Parameters!$B$1*(1+Parameters!$C$3*(POWER(Parameters!$C$3,$A109)-1)/(Parameters!$C$3-1))</f>
        <v>53867.486923732315</v>
      </c>
    </row>
    <row r="110" spans="1:2" x14ac:dyDescent="0.2">
      <c r="A110" s="1">
        <f t="shared" si="1"/>
        <v>108</v>
      </c>
      <c r="B110" s="1">
        <f>Parameters!$B$1*(1+Parameters!$C$3*(POWER(Parameters!$C$3,$A110)-1)/(Parameters!$C$3-1))</f>
        <v>54065.305463355297</v>
      </c>
    </row>
    <row r="111" spans="1:2" x14ac:dyDescent="0.2">
      <c r="A111" s="1">
        <f t="shared" si="1"/>
        <v>109</v>
      </c>
      <c r="B111" s="1">
        <f>Parameters!$B$1*(1+Parameters!$C$3*(POWER(Parameters!$C$3,$A111)-1)/(Parameters!$C$3-1))</f>
        <v>54260.178137595161</v>
      </c>
    </row>
    <row r="112" spans="1:2" x14ac:dyDescent="0.2">
      <c r="A112" s="1">
        <f t="shared" si="1"/>
        <v>110</v>
      </c>
      <c r="B112" s="1">
        <f>Parameters!$B$1*(1+Parameters!$C$3*(POWER(Parameters!$C$3,$A112)-1)/(Parameters!$C$3-1))</f>
        <v>54452.148815559784</v>
      </c>
    </row>
    <row r="113" spans="1:2" x14ac:dyDescent="0.2">
      <c r="A113" s="1">
        <f t="shared" si="1"/>
        <v>111</v>
      </c>
      <c r="B113" s="1">
        <f>Parameters!$B$1*(1+Parameters!$C$3*(POWER(Parameters!$C$3,$A113)-1)/(Parameters!$C$3-1))</f>
        <v>54641.260713068994</v>
      </c>
    </row>
    <row r="114" spans="1:2" x14ac:dyDescent="0.2">
      <c r="A114" s="1">
        <f t="shared" si="1"/>
        <v>112</v>
      </c>
      <c r="B114" s="1">
        <f>Parameters!$B$1*(1+Parameters!$C$3*(POWER(Parameters!$C$3,$A114)-1)/(Parameters!$C$3-1))</f>
        <v>54827.556402383219</v>
      </c>
    </row>
    <row r="115" spans="1:2" x14ac:dyDescent="0.2">
      <c r="A115" s="1">
        <f t="shared" si="1"/>
        <v>113</v>
      </c>
      <c r="B115" s="1">
        <f>Parameters!$B$1*(1+Parameters!$C$3*(POWER(Parameters!$C$3,$A115)-1)/(Parameters!$C$3-1))</f>
        <v>55011.077821787134</v>
      </c>
    </row>
    <row r="116" spans="1:2" x14ac:dyDescent="0.2">
      <c r="A116" s="1">
        <f t="shared" si="1"/>
        <v>114</v>
      </c>
      <c r="B116" s="1">
        <f>Parameters!$B$1*(1+Parameters!$C$3*(POWER(Parameters!$C$3,$A116)-1)/(Parameters!$C$3-1))</f>
        <v>55191.866285030759</v>
      </c>
    </row>
    <row r="117" spans="1:2" x14ac:dyDescent="0.2">
      <c r="A117" s="1">
        <f t="shared" si="1"/>
        <v>115</v>
      </c>
      <c r="B117" s="1">
        <f>Parameters!$B$1*(1+Parameters!$C$3*(POWER(Parameters!$C$3,$A117)-1)/(Parameters!$C$3-1))</f>
        <v>55369.962490629805</v>
      </c>
    </row>
    <row r="118" spans="1:2" x14ac:dyDescent="0.2">
      <c r="A118" s="1">
        <f t="shared" si="1"/>
        <v>116</v>
      </c>
      <c r="B118" s="1">
        <f>Parameters!$B$1*(1+Parameters!$C$3*(POWER(Parameters!$C$3,$A118)-1)/(Parameters!$C$3-1))</f>
        <v>55545.406531027656</v>
      </c>
    </row>
    <row r="119" spans="1:2" x14ac:dyDescent="0.2">
      <c r="A119" s="1">
        <f t="shared" si="1"/>
        <v>117</v>
      </c>
      <c r="B119" s="1">
        <f>Parameters!$B$1*(1+Parameters!$C$3*(POWER(Parameters!$C$3,$A119)-1)/(Parameters!$C$3-1))</f>
        <v>55718.237901620807</v>
      </c>
    </row>
    <row r="120" spans="1:2" x14ac:dyDescent="0.2">
      <c r="A120" s="1">
        <f t="shared" si="1"/>
        <v>118</v>
      </c>
      <c r="B120" s="1">
        <f>Parameters!$B$1*(1+Parameters!$C$3*(POWER(Parameters!$C$3,$A120)-1)/(Parameters!$C$3-1))</f>
        <v>55888.495509649954</v>
      </c>
    </row>
    <row r="121" spans="1:2" x14ac:dyDescent="0.2">
      <c r="A121" s="1">
        <f t="shared" si="1"/>
        <v>119</v>
      </c>
      <c r="B121" s="1">
        <f>Parameters!$B$1*(1+Parameters!$C$3*(POWER(Parameters!$C$3,$A121)-1)/(Parameters!$C$3-1))</f>
        <v>56056.217682958675</v>
      </c>
    </row>
    <row r="122" spans="1:2" x14ac:dyDescent="0.2">
      <c r="A122" s="1">
        <f t="shared" si="1"/>
        <v>120</v>
      </c>
      <c r="B122" s="1">
        <f>Parameters!$B$1*(1+Parameters!$C$3*(POWER(Parameters!$C$3,$A122)-1)/(Parameters!$C$3-1))</f>
        <v>56221.442178621626</v>
      </c>
    </row>
    <row r="123" spans="1:2" x14ac:dyDescent="0.2">
      <c r="A123" s="1">
        <f t="shared" si="1"/>
        <v>121</v>
      </c>
      <c r="B123" s="1">
        <f>Parameters!$B$1*(1+Parameters!$C$3*(POWER(Parameters!$C$3,$A123)-1)/(Parameters!$C$3-1))</f>
        <v>56384.206191444384</v>
      </c>
    </row>
    <row r="124" spans="1:2" x14ac:dyDescent="0.2">
      <c r="A124" s="1">
        <f t="shared" si="1"/>
        <v>122</v>
      </c>
      <c r="B124" s="1">
        <f>Parameters!$B$1*(1+Parameters!$C$3*(POWER(Parameters!$C$3,$A124)-1)/(Parameters!$C$3-1))</f>
        <v>56544.546362336507</v>
      </c>
    </row>
    <row r="125" spans="1:2" x14ac:dyDescent="0.2">
      <c r="A125" s="1">
        <f t="shared" si="1"/>
        <v>123</v>
      </c>
      <c r="B125" s="1">
        <f>Parameters!$B$1*(1+Parameters!$C$3*(POWER(Parameters!$C$3,$A125)-1)/(Parameters!$C$3-1))</f>
        <v>56702.498786560114</v>
      </c>
    </row>
    <row r="126" spans="1:2" x14ac:dyDescent="0.2">
      <c r="A126" s="1">
        <f t="shared" si="1"/>
        <v>124</v>
      </c>
      <c r="B126" s="1">
        <f>Parameters!$B$1*(1+Parameters!$C$3*(POWER(Parameters!$C$3,$A126)-1)/(Parameters!$C$3-1))</f>
        <v>56858.099021855502</v>
      </c>
    </row>
    <row r="127" spans="1:2" x14ac:dyDescent="0.2">
      <c r="A127" s="1">
        <f t="shared" si="1"/>
        <v>125</v>
      </c>
      <c r="B127" s="1">
        <f>Parameters!$B$1*(1+Parameters!$C$3*(POWER(Parameters!$C$3,$A127)-1)/(Parameters!$C$3-1))</f>
        <v>57011.382096445741</v>
      </c>
    </row>
    <row r="128" spans="1:2" x14ac:dyDescent="0.2">
      <c r="A128" s="1">
        <f t="shared" si="1"/>
        <v>126</v>
      </c>
      <c r="B128" s="1">
        <f>Parameters!$B$1*(1+Parameters!$C$3*(POWER(Parameters!$C$3,$A128)-1)/(Parameters!$C$3-1))</f>
        <v>57162.382516922196</v>
      </c>
    </row>
    <row r="129" spans="1:2" x14ac:dyDescent="0.2">
      <c r="A129" s="1">
        <f t="shared" si="1"/>
        <v>127</v>
      </c>
      <c r="B129" s="1">
        <f>Parameters!$B$1*(1+Parameters!$C$3*(POWER(Parameters!$C$3,$A129)-1)/(Parameters!$C$3-1))</f>
        <v>57311.134276012475</v>
      </c>
    </row>
    <row r="130" spans="1:2" x14ac:dyDescent="0.2">
      <c r="A130" s="1">
        <f t="shared" si="1"/>
        <v>128</v>
      </c>
      <c r="B130" s="1">
        <f>Parameters!$B$1*(1+Parameters!$C$3*(POWER(Parameters!$C$3,$A130)-1)/(Parameters!$C$3-1))</f>
        <v>57457.6708602328</v>
      </c>
    </row>
    <row r="131" spans="1:2" x14ac:dyDescent="0.2">
      <c r="A131" s="1">
        <f t="shared" si="1"/>
        <v>129</v>
      </c>
      <c r="B131" s="1">
        <f>Parameters!$B$1*(1+Parameters!$C$3*(POWER(Parameters!$C$3,$A131)-1)/(Parameters!$C$3-1))</f>
        <v>57602.025257426401</v>
      </c>
    </row>
    <row r="132" spans="1:2" x14ac:dyDescent="0.2">
      <c r="A132" s="1">
        <f t="shared" si="1"/>
        <v>130</v>
      </c>
      <c r="B132" s="1">
        <f>Parameters!$B$1*(1+Parameters!$C$3*(POWER(Parameters!$C$3,$A132)-1)/(Parameters!$C$3-1))</f>
        <v>57744.22996418953</v>
      </c>
    </row>
    <row r="133" spans="1:2" x14ac:dyDescent="0.2">
      <c r="A133" s="1">
        <f t="shared" si="1"/>
        <v>131</v>
      </c>
      <c r="B133" s="1">
        <f>Parameters!$B$1*(1+Parameters!$C$3*(POWER(Parameters!$C$3,$A133)-1)/(Parameters!$C$3-1))</f>
        <v>57884.316993187131</v>
      </c>
    </row>
    <row r="134" spans="1:2" x14ac:dyDescent="0.2">
      <c r="A134" s="1">
        <f t="shared" si="1"/>
        <v>132</v>
      </c>
      <c r="B134" s="1">
        <f>Parameters!$B$1*(1+Parameters!$C$3*(POWER(Parameters!$C$3,$A134)-1)/(Parameters!$C$3-1))</f>
        <v>58022.317880359311</v>
      </c>
    </row>
    <row r="135" spans="1:2" x14ac:dyDescent="0.2">
      <c r="A135" s="1">
        <f>ROW()-2</f>
        <v>133</v>
      </c>
      <c r="B135" s="1">
        <f>Parameters!$B$1*(1+Parameters!$C$3*(POWER(Parameters!$C$3,$A135)-1)/(Parameters!$C$3-1))</f>
        <v>58158.263692020701</v>
      </c>
    </row>
    <row r="136" spans="1:2" x14ac:dyDescent="0.2">
      <c r="A136" s="1">
        <f>ROW()-2</f>
        <v>134</v>
      </c>
      <c r="B136" s="1">
        <f>Parameters!$B$1*(1+Parameters!$C$3*(POWER(Parameters!$C$3,$A136)-1)/(Parameters!$C$3-1))</f>
        <v>58292.185031853944</v>
      </c>
    </row>
    <row r="137" spans="1:2" x14ac:dyDescent="0.2">
      <c r="A137" s="1">
        <f>ROW()-2</f>
        <v>135</v>
      </c>
      <c r="B137" s="1">
        <f>Parameters!$B$1*(1+Parameters!$C$3*(POWER(Parameters!$C$3,$A137)-1)/(Parameters!$C$3-1))</f>
        <v>58424.112047799084</v>
      </c>
    </row>
    <row r="138" spans="1:2" x14ac:dyDescent="0.2">
      <c r="A138" s="1">
        <f>ROW()-2</f>
        <v>136</v>
      </c>
      <c r="B138" s="1">
        <f>Parameters!$B$1*(1+Parameters!$C$3*(POWER(Parameters!$C$3,$A138)-1)/(Parameters!$C$3-1))</f>
        <v>58554.074438840464</v>
      </c>
    </row>
    <row r="139" spans="1:2" x14ac:dyDescent="0.2">
      <c r="A139" s="1">
        <f t="shared" ref="A139:A202" si="2">ROW()-2</f>
        <v>137</v>
      </c>
      <c r="B139" s="1">
        <f>Parameters!$B$1*(1+Parameters!$C$3*(POWER(Parameters!$C$3,$A139)-1)/(Parameters!$C$3-1))</f>
        <v>58682.101461692357</v>
      </c>
    </row>
    <row r="140" spans="1:2" x14ac:dyDescent="0.2">
      <c r="A140" s="1">
        <f t="shared" si="2"/>
        <v>138</v>
      </c>
      <c r="B140" s="1">
        <f>Parameters!$B$1*(1+Parameters!$C$3*(POWER(Parameters!$C$3,$A140)-1)/(Parameters!$C$3-1))</f>
        <v>58808.221937385213</v>
      </c>
    </row>
    <row r="141" spans="1:2" x14ac:dyDescent="0.2">
      <c r="A141" s="1">
        <f t="shared" si="2"/>
        <v>139</v>
      </c>
      <c r="B141" s="1">
        <f>Parameters!$B$1*(1+Parameters!$C$3*(POWER(Parameters!$C$3,$A141)-1)/(Parameters!$C$3-1))</f>
        <v>58932.464257753731</v>
      </c>
    </row>
    <row r="142" spans="1:2" x14ac:dyDescent="0.2">
      <c r="A142" s="1">
        <f t="shared" si="2"/>
        <v>140</v>
      </c>
      <c r="B142" s="1">
        <f>Parameters!$B$1*(1+Parameters!$C$3*(POWER(Parameters!$C$3,$A142)-1)/(Parameters!$C$3-1))</f>
        <v>59054.856391828333</v>
      </c>
    </row>
    <row r="143" spans="1:2" x14ac:dyDescent="0.2">
      <c r="A143" s="1">
        <f t="shared" si="2"/>
        <v>141</v>
      </c>
      <c r="B143" s="1">
        <f>Parameters!$B$1*(1+Parameters!$C$3*(POWER(Parameters!$C$3,$A143)-1)/(Parameters!$C$3-1))</f>
        <v>59175.425892131461</v>
      </c>
    </row>
    <row r="144" spans="1:2" x14ac:dyDescent="0.2">
      <c r="A144" s="1">
        <f t="shared" si="2"/>
        <v>142</v>
      </c>
      <c r="B144" s="1">
        <f>Parameters!$B$1*(1+Parameters!$C$3*(POWER(Parameters!$C$3,$A144)-1)/(Parameters!$C$3-1))</f>
        <v>59294.199900880179</v>
      </c>
    </row>
    <row r="145" spans="1:2" x14ac:dyDescent="0.2">
      <c r="A145" s="1">
        <f t="shared" si="2"/>
        <v>143</v>
      </c>
      <c r="B145" s="1">
        <f>Parameters!$B$1*(1+Parameters!$C$3*(POWER(Parameters!$C$3,$A145)-1)/(Parameters!$C$3-1))</f>
        <v>59411.205156096206</v>
      </c>
    </row>
    <row r="146" spans="1:2" x14ac:dyDescent="0.2">
      <c r="A146" s="1">
        <f t="shared" si="2"/>
        <v>144</v>
      </c>
      <c r="B146" s="1">
        <f>Parameters!$B$1*(1+Parameters!$C$3*(POWER(Parameters!$C$3,$A146)-1)/(Parameters!$C$3-1))</f>
        <v>59526.467997625223</v>
      </c>
    </row>
    <row r="147" spans="1:2" x14ac:dyDescent="0.2">
      <c r="A147" s="1">
        <f t="shared" si="2"/>
        <v>145</v>
      </c>
      <c r="B147" s="1">
        <f>Parameters!$B$1*(1+Parameters!$C$3*(POWER(Parameters!$C$3,$A147)-1)/(Parameters!$C$3-1))</f>
        <v>59640.014373066333</v>
      </c>
    </row>
    <row r="148" spans="1:2" x14ac:dyDescent="0.2">
      <c r="A148" s="1">
        <f t="shared" si="2"/>
        <v>146</v>
      </c>
      <c r="B148" s="1">
        <f>Parameters!$B$1*(1+Parameters!$C$3*(POWER(Parameters!$C$3,$A148)-1)/(Parameters!$C$3-1))</f>
        <v>59751.869843613364</v>
      </c>
    </row>
    <row r="149" spans="1:2" x14ac:dyDescent="0.2">
      <c r="A149" s="1">
        <f t="shared" si="2"/>
        <v>147</v>
      </c>
      <c r="B149" s="1">
        <f>Parameters!$B$1*(1+Parameters!$C$3*(POWER(Parameters!$C$3,$A149)-1)/(Parameters!$C$3-1))</f>
        <v>59862.059589809047</v>
      </c>
    </row>
    <row r="150" spans="1:2" x14ac:dyDescent="0.2">
      <c r="A150" s="1">
        <f t="shared" si="2"/>
        <v>148</v>
      </c>
      <c r="B150" s="1">
        <f>Parameters!$B$1*(1+Parameters!$C$3*(POWER(Parameters!$C$3,$A150)-1)/(Parameters!$C$3-1))</f>
        <v>59970.608417213632</v>
      </c>
    </row>
    <row r="151" spans="1:2" x14ac:dyDescent="0.2">
      <c r="A151" s="1">
        <f t="shared" si="2"/>
        <v>149</v>
      </c>
      <c r="B151" s="1">
        <f>Parameters!$B$1*(1+Parameters!$C$3*(POWER(Parameters!$C$3,$A151)-1)/(Parameters!$C$3-1))</f>
        <v>60077.540761989047</v>
      </c>
    </row>
    <row r="152" spans="1:2" x14ac:dyDescent="0.2">
      <c r="A152" s="1">
        <f t="shared" si="2"/>
        <v>150</v>
      </c>
      <c r="B152" s="1">
        <f>Parameters!$B$1*(1+Parameters!$C$3*(POWER(Parameters!$C$3,$A152)-1)/(Parameters!$C$3-1))</f>
        <v>60182.880696399843</v>
      </c>
    </row>
    <row r="153" spans="1:2" x14ac:dyDescent="0.2">
      <c r="A153" s="1">
        <f t="shared" si="2"/>
        <v>151</v>
      </c>
      <c r="B153" s="1">
        <f>Parameters!$B$1*(1+Parameters!$C$3*(POWER(Parameters!$C$3,$A153)-1)/(Parameters!$C$3-1))</f>
        <v>60286.651934232279</v>
      </c>
    </row>
    <row r="154" spans="1:2" x14ac:dyDescent="0.2">
      <c r="A154" s="1">
        <f t="shared" si="2"/>
        <v>152</v>
      </c>
      <c r="B154" s="1">
        <f>Parameters!$B$1*(1+Parameters!$C$3*(POWER(Parameters!$C$3,$A154)-1)/(Parameters!$C$3-1))</f>
        <v>60388.877836132735</v>
      </c>
    </row>
    <row r="155" spans="1:2" x14ac:dyDescent="0.2">
      <c r="A155" s="1">
        <f t="shared" si="2"/>
        <v>153</v>
      </c>
      <c r="B155" s="1">
        <f>Parameters!$B$1*(1+Parameters!$C$3*(POWER(Parameters!$C$3,$A155)-1)/(Parameters!$C$3-1))</f>
        <v>60489.581414866494</v>
      </c>
    </row>
    <row r="156" spans="1:2" x14ac:dyDescent="0.2">
      <c r="A156" s="1">
        <f t="shared" si="2"/>
        <v>154</v>
      </c>
      <c r="B156" s="1">
        <f>Parameters!$B$1*(1+Parameters!$C$3*(POWER(Parameters!$C$3,$A156)-1)/(Parameters!$C$3-1))</f>
        <v>60588.785340498413</v>
      </c>
    </row>
    <row r="157" spans="1:2" x14ac:dyDescent="0.2">
      <c r="A157" s="1">
        <f t="shared" si="2"/>
        <v>155</v>
      </c>
      <c r="B157" s="1">
        <f>Parameters!$B$1*(1+Parameters!$C$3*(POWER(Parameters!$C$3,$A157)-1)/(Parameters!$C$3-1))</f>
        <v>60686.511945496248</v>
      </c>
    </row>
    <row r="158" spans="1:2" x14ac:dyDescent="0.2">
      <c r="A158" s="1">
        <f t="shared" si="2"/>
        <v>156</v>
      </c>
      <c r="B158" s="1">
        <f>Parameters!$B$1*(1+Parameters!$C$3*(POWER(Parameters!$C$3,$A158)-1)/(Parameters!$C$3-1))</f>
        <v>60782.783229758112</v>
      </c>
    </row>
    <row r="159" spans="1:2" x14ac:dyDescent="0.2">
      <c r="A159" s="1">
        <f t="shared" si="2"/>
        <v>157</v>
      </c>
      <c r="B159" s="1">
        <f>Parameters!$B$1*(1+Parameters!$C$3*(POWER(Parameters!$C$3,$A159)-1)/(Parameters!$C$3-1))</f>
        <v>60877.620865564997</v>
      </c>
    </row>
    <row r="160" spans="1:2" x14ac:dyDescent="0.2">
      <c r="A160" s="1">
        <f t="shared" si="2"/>
        <v>158</v>
      </c>
      <c r="B160" s="1">
        <f>Parameters!$B$1*(1+Parameters!$C$3*(POWER(Parameters!$C$3,$A160)-1)/(Parameters!$C$3-1))</f>
        <v>60971.046202459598</v>
      </c>
    </row>
    <row r="161" spans="1:2" x14ac:dyDescent="0.2">
      <c r="A161" s="1">
        <f t="shared" si="2"/>
        <v>159</v>
      </c>
      <c r="B161" s="1">
        <f>Parameters!$B$1*(1+Parameters!$C$3*(POWER(Parameters!$C$3,$A161)-1)/(Parameters!$C$3-1))</f>
        <v>61063.080272052408</v>
      </c>
    </row>
    <row r="162" spans="1:2" x14ac:dyDescent="0.2">
      <c r="A162" s="1">
        <f t="shared" si="2"/>
        <v>160</v>
      </c>
      <c r="B162" s="1">
        <f>Parameters!$B$1*(1+Parameters!$C$3*(POWER(Parameters!$C$3,$A162)-1)/(Parameters!$C$3-1))</f>
        <v>61153.743792756337</v>
      </c>
    </row>
    <row r="163" spans="1:2" x14ac:dyDescent="0.2">
      <c r="A163" s="1">
        <f t="shared" si="2"/>
        <v>161</v>
      </c>
      <c r="B163" s="1">
        <f>Parameters!$B$1*(1+Parameters!$C$3*(POWER(Parameters!$C$3,$A163)-1)/(Parameters!$C$3-1))</f>
        <v>61243.057174450732</v>
      </c>
    </row>
    <row r="164" spans="1:2" x14ac:dyDescent="0.2">
      <c r="A164" s="1">
        <f t="shared" si="2"/>
        <v>162</v>
      </c>
      <c r="B164" s="1">
        <f>Parameters!$B$1*(1+Parameters!$C$3*(POWER(Parameters!$C$3,$A164)-1)/(Parameters!$C$3-1))</f>
        <v>61331.040523076015</v>
      </c>
    </row>
    <row r="165" spans="1:2" x14ac:dyDescent="0.2">
      <c r="A165" s="1">
        <f t="shared" si="2"/>
        <v>163</v>
      </c>
      <c r="B165" s="1">
        <f>Parameters!$B$1*(1+Parameters!$C$3*(POWER(Parameters!$C$3,$A165)-1)/(Parameters!$C$3-1))</f>
        <v>61417.713645159827</v>
      </c>
    </row>
    <row r="166" spans="1:2" x14ac:dyDescent="0.2">
      <c r="A166" s="1">
        <f t="shared" si="2"/>
        <v>164</v>
      </c>
      <c r="B166" s="1">
        <f>Parameters!$B$1*(1+Parameters!$C$3*(POWER(Parameters!$C$3,$A166)-1)/(Parameters!$C$3-1))</f>
        <v>61503.096052275876</v>
      </c>
    </row>
    <row r="167" spans="1:2" x14ac:dyDescent="0.2">
      <c r="A167" s="1">
        <f t="shared" si="2"/>
        <v>165</v>
      </c>
      <c r="B167" s="1">
        <f>Parameters!$B$1*(1+Parameters!$C$3*(POWER(Parameters!$C$3,$A167)-1)/(Parameters!$C$3-1))</f>
        <v>61587.206965436249</v>
      </c>
    </row>
    <row r="168" spans="1:2" x14ac:dyDescent="0.2">
      <c r="A168" s="1">
        <f t="shared" si="2"/>
        <v>166</v>
      </c>
      <c r="B168" s="1">
        <f>Parameters!$B$1*(1+Parameters!$C$3*(POWER(Parameters!$C$3,$A168)-1)/(Parameters!$C$3-1))</f>
        <v>61670.065319418442</v>
      </c>
    </row>
    <row r="169" spans="1:2" x14ac:dyDescent="0.2">
      <c r="A169" s="1">
        <f t="shared" si="2"/>
        <v>167</v>
      </c>
      <c r="B169" s="1">
        <f>Parameters!$B$1*(1+Parameters!$C$3*(POWER(Parameters!$C$3,$A169)-1)/(Parameters!$C$3-1))</f>
        <v>61751.689767027812</v>
      </c>
    </row>
    <row r="170" spans="1:2" x14ac:dyDescent="0.2">
      <c r="A170" s="1">
        <f t="shared" si="2"/>
        <v>168</v>
      </c>
      <c r="B170" s="1">
        <f>Parameters!$B$1*(1+Parameters!$C$3*(POWER(Parameters!$C$3,$A170)-1)/(Parameters!$C$3-1))</f>
        <v>61832.098683296768</v>
      </c>
    </row>
    <row r="171" spans="1:2" x14ac:dyDescent="0.2">
      <c r="A171" s="1">
        <f t="shared" si="2"/>
        <v>169</v>
      </c>
      <c r="B171" s="1">
        <f>Parameters!$B$1*(1+Parameters!$C$3*(POWER(Parameters!$C$3,$A171)-1)/(Parameters!$C$3-1))</f>
        <v>61911.310169621174</v>
      </c>
    </row>
    <row r="172" spans="1:2" x14ac:dyDescent="0.2">
      <c r="A172" s="1">
        <f t="shared" si="2"/>
        <v>170</v>
      </c>
      <c r="B172" s="1">
        <f>Parameters!$B$1*(1+Parameters!$C$3*(POWER(Parameters!$C$3,$A172)-1)/(Parameters!$C$3-1))</f>
        <v>61989.342057835362</v>
      </c>
    </row>
    <row r="173" spans="1:2" x14ac:dyDescent="0.2">
      <c r="A173" s="1">
        <f t="shared" si="2"/>
        <v>171</v>
      </c>
      <c r="B173" s="1">
        <f>Parameters!$B$1*(1+Parameters!$C$3*(POWER(Parameters!$C$3,$A173)-1)/(Parameters!$C$3-1))</f>
        <v>62066.211914226289</v>
      </c>
    </row>
    <row r="174" spans="1:2" x14ac:dyDescent="0.2">
      <c r="A174" s="1">
        <f t="shared" si="2"/>
        <v>172</v>
      </c>
      <c r="B174" s="1">
        <f>Parameters!$B$1*(1+Parameters!$C$3*(POWER(Parameters!$C$3,$A174)-1)/(Parameters!$C$3-1))</f>
        <v>62141.937043488106</v>
      </c>
    </row>
    <row r="175" spans="1:2" x14ac:dyDescent="0.2">
      <c r="A175" s="1">
        <f t="shared" si="2"/>
        <v>173</v>
      </c>
      <c r="B175" s="1">
        <f>Parameters!$B$1*(1+Parameters!$C$3*(POWER(Parameters!$C$3,$A175)-1)/(Parameters!$C$3-1))</f>
        <v>62216.534492617662</v>
      </c>
    </row>
    <row r="176" spans="1:2" x14ac:dyDescent="0.2">
      <c r="A176" s="1">
        <f t="shared" si="2"/>
        <v>174</v>
      </c>
      <c r="B176" s="1">
        <f>Parameters!$B$1*(1+Parameters!$C$3*(POWER(Parameters!$C$3,$A176)-1)/(Parameters!$C$3-1))</f>
        <v>62290.021054752113</v>
      </c>
    </row>
    <row r="177" spans="1:2" x14ac:dyDescent="0.2">
      <c r="A177" s="1">
        <f t="shared" si="2"/>
        <v>175</v>
      </c>
      <c r="B177" s="1">
        <f>Parameters!$B$1*(1+Parameters!$C$3*(POWER(Parameters!$C$3,$A177)-1)/(Parameters!$C$3-1))</f>
        <v>62362.413272949285</v>
      </c>
    </row>
    <row r="178" spans="1:2" x14ac:dyDescent="0.2">
      <c r="A178" s="1">
        <f t="shared" si="2"/>
        <v>176</v>
      </c>
      <c r="B178" s="1">
        <f>Parameters!$B$1*(1+Parameters!$C$3*(POWER(Parameters!$C$3,$A178)-1)/(Parameters!$C$3-1))</f>
        <v>62433.727443911841</v>
      </c>
    </row>
    <row r="179" spans="1:2" x14ac:dyDescent="0.2">
      <c r="A179" s="1">
        <f t="shared" si="2"/>
        <v>177</v>
      </c>
      <c r="B179" s="1">
        <f>Parameters!$B$1*(1+Parameters!$C$3*(POWER(Parameters!$C$3,$A179)-1)/(Parameters!$C$3-1))</f>
        <v>62503.979621655955</v>
      </c>
    </row>
    <row r="180" spans="1:2" x14ac:dyDescent="0.2">
      <c r="A180" s="1">
        <f t="shared" si="2"/>
        <v>178</v>
      </c>
      <c r="B180" s="1">
        <f>Parameters!$B$1*(1+Parameters!$C$3*(POWER(Parameters!$C$3,$A180)-1)/(Parameters!$C$3-1))</f>
        <v>62573.18562112526</v>
      </c>
    </row>
    <row r="181" spans="1:2" x14ac:dyDescent="0.2">
      <c r="A181" s="1">
        <f t="shared" si="2"/>
        <v>179</v>
      </c>
      <c r="B181" s="1">
        <f>Parameters!$B$1*(1+Parameters!$C$3*(POWER(Parameters!$C$3,$A181)-1)/(Parameters!$C$3-1))</f>
        <v>62641.361021751174</v>
      </c>
    </row>
    <row r="182" spans="1:2" x14ac:dyDescent="0.2">
      <c r="A182" s="1">
        <f t="shared" si="2"/>
        <v>180</v>
      </c>
      <c r="B182" s="1">
        <f>Parameters!$B$1*(1+Parameters!$C$3*(POWER(Parameters!$C$3,$A182)-1)/(Parameters!$C$3-1))</f>
        <v>62708.521170959946</v>
      </c>
    </row>
    <row r="183" spans="1:2" x14ac:dyDescent="0.2">
      <c r="A183" s="1">
        <f t="shared" si="2"/>
        <v>181</v>
      </c>
      <c r="B183" s="1">
        <f>Parameters!$B$1*(1+Parameters!$C$3*(POWER(Parameters!$C$3,$A183)-1)/(Parameters!$C$3-1))</f>
        <v>62774.681187627793</v>
      </c>
    </row>
    <row r="184" spans="1:2" x14ac:dyDescent="0.2">
      <c r="A184" s="1">
        <f t="shared" si="2"/>
        <v>182</v>
      </c>
      <c r="B184" s="1">
        <f>Parameters!$B$1*(1+Parameters!$C$3*(POWER(Parameters!$C$3,$A184)-1)/(Parameters!$C$3-1))</f>
        <v>62839.855965484239</v>
      </c>
    </row>
    <row r="185" spans="1:2" x14ac:dyDescent="0.2">
      <c r="A185" s="1">
        <f t="shared" si="2"/>
        <v>183</v>
      </c>
      <c r="B185" s="1">
        <f>Parameters!$B$1*(1+Parameters!$C$3*(POWER(Parameters!$C$3,$A185)-1)/(Parameters!$C$3-1))</f>
        <v>62904.060176465078</v>
      </c>
    </row>
    <row r="186" spans="1:2" x14ac:dyDescent="0.2">
      <c r="A186" s="1">
        <f t="shared" si="2"/>
        <v>184</v>
      </c>
      <c r="B186" s="1">
        <f>Parameters!$B$1*(1+Parameters!$C$3*(POWER(Parameters!$C$3,$A186)-1)/(Parameters!$C$3-1))</f>
        <v>62967.308274015195</v>
      </c>
    </row>
    <row r="187" spans="1:2" x14ac:dyDescent="0.2">
      <c r="A187" s="1">
        <f t="shared" si="2"/>
        <v>185</v>
      </c>
      <c r="B187" s="1">
        <f>Parameters!$B$1*(1+Parameters!$C$3*(POWER(Parameters!$C$3,$A187)-1)/(Parameters!$C$3-1))</f>
        <v>63029.614496342307</v>
      </c>
    </row>
    <row r="188" spans="1:2" x14ac:dyDescent="0.2">
      <c r="A188" s="1">
        <f t="shared" si="2"/>
        <v>186</v>
      </c>
      <c r="B188" s="1">
        <f>Parameters!$B$1*(1+Parameters!$C$3*(POWER(Parameters!$C$3,$A188)-1)/(Parameters!$C$3-1))</f>
        <v>63090.992869622227</v>
      </c>
    </row>
    <row r="189" spans="1:2" x14ac:dyDescent="0.2">
      <c r="A189" s="1">
        <f t="shared" si="2"/>
        <v>187</v>
      </c>
      <c r="B189" s="1">
        <f>Parameters!$B$1*(1+Parameters!$C$3*(POWER(Parameters!$C$3,$A189)-1)/(Parameters!$C$3-1))</f>
        <v>63151.457211156376</v>
      </c>
    </row>
    <row r="190" spans="1:2" x14ac:dyDescent="0.2">
      <c r="A190" s="1">
        <f t="shared" si="2"/>
        <v>188</v>
      </c>
      <c r="B190" s="1">
        <f>Parameters!$B$1*(1+Parameters!$C$3*(POWER(Parameters!$C$3,$A190)-1)/(Parameters!$C$3-1))</f>
        <v>63211.021132482296</v>
      </c>
    </row>
    <row r="191" spans="1:2" x14ac:dyDescent="0.2">
      <c r="A191" s="1">
        <f t="shared" si="2"/>
        <v>189</v>
      </c>
      <c r="B191" s="1">
        <f>Parameters!$B$1*(1+Parameters!$C$3*(POWER(Parameters!$C$3,$A191)-1)/(Parameters!$C$3-1))</f>
        <v>63269.698042437842</v>
      </c>
    </row>
    <row r="192" spans="1:2" x14ac:dyDescent="0.2">
      <c r="A192" s="1">
        <f t="shared" si="2"/>
        <v>190</v>
      </c>
      <c r="B192" s="1">
        <f>Parameters!$B$1*(1+Parameters!$C$3*(POWER(Parameters!$C$3,$A192)-1)/(Parameters!$C$3-1))</f>
        <v>63327.50115017972</v>
      </c>
    </row>
    <row r="193" spans="1:2" x14ac:dyDescent="0.2">
      <c r="A193" s="1">
        <f t="shared" si="2"/>
        <v>191</v>
      </c>
      <c r="B193" s="1">
        <f>Parameters!$B$1*(1+Parameters!$C$3*(POWER(Parameters!$C$3,$A193)-1)/(Parameters!$C$3-1))</f>
        <v>63384.443468157093</v>
      </c>
    </row>
    <row r="194" spans="1:2" x14ac:dyDescent="0.2">
      <c r="A194" s="1">
        <f t="shared" si="2"/>
        <v>192</v>
      </c>
      <c r="B194" s="1">
        <f>Parameters!$B$1*(1+Parameters!$C$3*(POWER(Parameters!$C$3,$A194)-1)/(Parameters!$C$3-1))</f>
        <v>63440.53781504096</v>
      </c>
    </row>
    <row r="195" spans="1:2" x14ac:dyDescent="0.2">
      <c r="A195" s="1">
        <f t="shared" si="2"/>
        <v>193</v>
      </c>
      <c r="B195" s="1">
        <f>Parameters!$B$1*(1+Parameters!$C$3*(POWER(Parameters!$C$3,$A195)-1)/(Parameters!$C$3-1))</f>
        <v>63495.796818609742</v>
      </c>
    </row>
    <row r="196" spans="1:2" x14ac:dyDescent="0.2">
      <c r="A196" s="1">
        <f t="shared" si="2"/>
        <v>194</v>
      </c>
      <c r="B196" s="1">
        <f>Parameters!$B$1*(1+Parameters!$C$3*(POWER(Parameters!$C$3,$A196)-1)/(Parameters!$C$3-1))</f>
        <v>63550.232918592083</v>
      </c>
    </row>
    <row r="197" spans="1:2" x14ac:dyDescent="0.2">
      <c r="A197" s="1">
        <f t="shared" si="2"/>
        <v>195</v>
      </c>
      <c r="B197" s="1">
        <f>Parameters!$B$1*(1+Parameters!$C$3*(POWER(Parameters!$C$3,$A197)-1)/(Parameters!$C$3-1))</f>
        <v>63603.858369467234</v>
      </c>
    </row>
    <row r="198" spans="1:2" x14ac:dyDescent="0.2">
      <c r="A198" s="1">
        <f t="shared" si="2"/>
        <v>196</v>
      </c>
      <c r="B198" s="1">
        <f>Parameters!$B$1*(1+Parameters!$C$3*(POWER(Parameters!$C$3,$A198)-1)/(Parameters!$C$3-1))</f>
        <v>63656.685243223736</v>
      </c>
    </row>
    <row r="199" spans="1:2" x14ac:dyDescent="0.2">
      <c r="A199" s="1">
        <f t="shared" si="2"/>
        <v>197</v>
      </c>
      <c r="B199" s="1">
        <f>Parameters!$B$1*(1+Parameters!$C$3*(POWER(Parameters!$C$3,$A199)-1)/(Parameters!$C$3-1))</f>
        <v>63708.725432077023</v>
      </c>
    </row>
    <row r="200" spans="1:2" x14ac:dyDescent="0.2">
      <c r="A200" s="1">
        <f t="shared" si="2"/>
        <v>198</v>
      </c>
      <c r="B200" s="1">
        <f>Parameters!$B$1*(1+Parameters!$C$3*(POWER(Parameters!$C$3,$A200)-1)/(Parameters!$C$3-1))</f>
        <v>63759.99065114656</v>
      </c>
    </row>
    <row r="201" spans="1:2" x14ac:dyDescent="0.2">
      <c r="A201" s="1">
        <f t="shared" si="2"/>
        <v>199</v>
      </c>
      <c r="B201" s="1">
        <f>Parameters!$B$1*(1+Parameters!$C$3*(POWER(Parameters!$C$3,$A201)-1)/(Parameters!$C$3-1))</f>
        <v>63810.492441093105</v>
      </c>
    </row>
    <row r="202" spans="1:2" x14ac:dyDescent="0.2">
      <c r="A202" s="1">
        <f t="shared" si="2"/>
        <v>200</v>
      </c>
      <c r="B202" s="1">
        <f>Parameters!$B$1*(1+Parameters!$C$3*(POWER(Parameters!$C$3,$A202)-1)/(Parameters!$C$3-1))</f>
        <v>63860.242170716723</v>
      </c>
    </row>
    <row r="203" spans="1:2" x14ac:dyDescent="0.2">
      <c r="A203" s="1">
        <f>ROW()-2</f>
        <v>201</v>
      </c>
      <c r="B203" s="1">
        <f>Parameters!$B$1*(1+Parameters!$C$3*(POWER(Parameters!$C$3,$A203)-1)/(Parameters!$C$3-1))</f>
        <v>63909.251039516086</v>
      </c>
    </row>
    <row r="204" spans="1:2" x14ac:dyDescent="0.2">
      <c r="A204" s="1">
        <f>ROW()-2</f>
        <v>202</v>
      </c>
      <c r="B204" s="1">
        <f>Parameters!$B$1*(1+Parameters!$C$3*(POWER(Parameters!$C$3,$A204)-1)/(Parameters!$C$3-1))</f>
        <v>63957.530080209668</v>
      </c>
    </row>
    <row r="205" spans="1:2" x14ac:dyDescent="0.2">
      <c r="A205" s="1">
        <f>ROW()-2</f>
        <v>203</v>
      </c>
      <c r="B205" s="1">
        <f>Parameters!$B$1*(1+Parameters!$C$3*(POWER(Parameters!$C$3,$A205)-1)/(Parameters!$C$3-1))</f>
        <v>64005.090161219385</v>
      </c>
    </row>
    <row r="206" spans="1:2" x14ac:dyDescent="0.2">
      <c r="A206" s="1">
        <f>ROW()-2</f>
        <v>204</v>
      </c>
      <c r="B206" s="1">
        <f>Parameters!$B$1*(1+Parameters!$C$3*(POWER(Parameters!$C$3,$A206)-1)/(Parameters!$C$3-1))</f>
        <v>64051.941989117295</v>
      </c>
    </row>
    <row r="207" spans="1:2" x14ac:dyDescent="0.2">
      <c r="A207" s="1">
        <f t="shared" ref="A207:A270" si="3">ROW()-2</f>
        <v>205</v>
      </c>
      <c r="B207" s="1">
        <f>Parameters!$B$1*(1+Parameters!$C$3*(POWER(Parameters!$C$3,$A207)-1)/(Parameters!$C$3-1))</f>
        <v>64098.096111035731</v>
      </c>
    </row>
    <row r="208" spans="1:2" x14ac:dyDescent="0.2">
      <c r="A208" s="1">
        <f t="shared" si="3"/>
        <v>206</v>
      </c>
      <c r="B208" s="1">
        <f>Parameters!$B$1*(1+Parameters!$C$3*(POWER(Parameters!$C$3,$A208)-1)/(Parameters!$C$3-1))</f>
        <v>64143.562917041789</v>
      </c>
    </row>
    <row r="209" spans="1:2" x14ac:dyDescent="0.2">
      <c r="A209" s="1">
        <f t="shared" si="3"/>
        <v>207</v>
      </c>
      <c r="B209" s="1">
        <f>Parameters!$B$1*(1+Parameters!$C$3*(POWER(Parameters!$C$3,$A209)-1)/(Parameters!$C$3-1))</f>
        <v>64188.352642476188</v>
      </c>
    </row>
    <row r="210" spans="1:2" x14ac:dyDescent="0.2">
      <c r="A210" s="1">
        <f t="shared" si="3"/>
        <v>208</v>
      </c>
      <c r="B210" s="1">
        <f>Parameters!$B$1*(1+Parameters!$C$3*(POWER(Parameters!$C$3,$A210)-1)/(Parameters!$C$3-1))</f>
        <v>64232.475370257431</v>
      </c>
    </row>
    <row r="211" spans="1:2" x14ac:dyDescent="0.2">
      <c r="A211" s="1">
        <f t="shared" si="3"/>
        <v>209</v>
      </c>
      <c r="B211" s="1">
        <f>Parameters!$B$1*(1+Parameters!$C$3*(POWER(Parameters!$C$3,$A211)-1)/(Parameters!$C$3-1))</f>
        <v>64275.941033151699</v>
      </c>
    </row>
    <row r="212" spans="1:2" x14ac:dyDescent="0.2">
      <c r="A212" s="1">
        <f t="shared" si="3"/>
        <v>210</v>
      </c>
      <c r="B212" s="1">
        <f>Parameters!$B$1*(1+Parameters!$C$3*(POWER(Parameters!$C$3,$A212)-1)/(Parameters!$C$3-1))</f>
        <v>64318.759416008834</v>
      </c>
    </row>
    <row r="213" spans="1:2" x14ac:dyDescent="0.2">
      <c r="A213" s="1">
        <f t="shared" si="3"/>
        <v>211</v>
      </c>
      <c r="B213" s="1">
        <f>Parameters!$B$1*(1+Parameters!$C$3*(POWER(Parameters!$C$3,$A213)-1)/(Parameters!$C$3-1))</f>
        <v>64360.940157965058</v>
      </c>
    </row>
    <row r="214" spans="1:2" x14ac:dyDescent="0.2">
      <c r="A214" s="1">
        <f t="shared" si="3"/>
        <v>212</v>
      </c>
      <c r="B214" s="1">
        <f>Parameters!$B$1*(1+Parameters!$C$3*(POWER(Parameters!$C$3,$A214)-1)/(Parameters!$C$3-1))</f>
        <v>64402.492754612947</v>
      </c>
    </row>
    <row r="215" spans="1:2" x14ac:dyDescent="0.2">
      <c r="A215" s="1">
        <f t="shared" si="3"/>
        <v>213</v>
      </c>
      <c r="B215" s="1">
        <f>Parameters!$B$1*(1+Parameters!$C$3*(POWER(Parameters!$C$3,$A215)-1)/(Parameters!$C$3-1))</f>
        <v>64443.426560139073</v>
      </c>
    </row>
    <row r="216" spans="1:2" x14ac:dyDescent="0.2">
      <c r="A216" s="1">
        <f t="shared" si="3"/>
        <v>214</v>
      </c>
      <c r="B216" s="1">
        <f>Parameters!$B$1*(1+Parameters!$C$3*(POWER(Parameters!$C$3,$A216)-1)/(Parameters!$C$3-1))</f>
        <v>64483.75078942968</v>
      </c>
    </row>
    <row r="217" spans="1:2" x14ac:dyDescent="0.2">
      <c r="A217" s="1">
        <f t="shared" si="3"/>
        <v>215</v>
      </c>
      <c r="B217" s="1">
        <f>Parameters!$B$1*(1+Parameters!$C$3*(POWER(Parameters!$C$3,$A217)-1)/(Parameters!$C$3-1))</f>
        <v>64523.474520145202</v>
      </c>
    </row>
    <row r="218" spans="1:2" x14ac:dyDescent="0.2">
      <c r="A218" s="1">
        <f t="shared" si="3"/>
        <v>216</v>
      </c>
      <c r="B218" s="1">
        <f>Parameters!$B$1*(1+Parameters!$C$3*(POWER(Parameters!$C$3,$A218)-1)/(Parameters!$C$3-1))</f>
        <v>64562.606694763774</v>
      </c>
    </row>
    <row r="219" spans="1:2" x14ac:dyDescent="0.2">
      <c r="A219" s="1">
        <f t="shared" si="3"/>
        <v>217</v>
      </c>
      <c r="B219" s="1">
        <f>Parameters!$B$1*(1+Parameters!$C$3*(POWER(Parameters!$C$3,$A219)-1)/(Parameters!$C$3-1))</f>
        <v>64601.156122594315</v>
      </c>
    </row>
    <row r="220" spans="1:2" x14ac:dyDescent="0.2">
      <c r="A220" s="1">
        <f t="shared" si="3"/>
        <v>218</v>
      </c>
      <c r="B220" s="1">
        <f>Parameters!$B$1*(1+Parameters!$C$3*(POWER(Parameters!$C$3,$A220)-1)/(Parameters!$C$3-1))</f>
        <v>64639.131481759716</v>
      </c>
    </row>
    <row r="221" spans="1:2" x14ac:dyDescent="0.2">
      <c r="A221" s="1">
        <f t="shared" si="3"/>
        <v>219</v>
      </c>
      <c r="B221" s="1">
        <f>Parameters!$B$1*(1+Parameters!$C$3*(POWER(Parameters!$C$3,$A221)-1)/(Parameters!$C$3-1))</f>
        <v>64676.541321150326</v>
      </c>
    </row>
    <row r="222" spans="1:2" x14ac:dyDescent="0.2">
      <c r="A222" s="1">
        <f t="shared" si="3"/>
        <v>220</v>
      </c>
      <c r="B222" s="1">
        <f>Parameters!$B$1*(1+Parameters!$C$3*(POWER(Parameters!$C$3,$A222)-1)/(Parameters!$C$3-1))</f>
        <v>64713.394062348525</v>
      </c>
    </row>
    <row r="223" spans="1:2" x14ac:dyDescent="0.2">
      <c r="A223" s="1">
        <f t="shared" si="3"/>
        <v>221</v>
      </c>
      <c r="B223" s="1">
        <f>Parameters!$B$1*(1+Parameters!$C$3*(POWER(Parameters!$C$3,$A223)-1)/(Parameters!$C$3-1))</f>
        <v>64749.698001524535</v>
      </c>
    </row>
    <row r="224" spans="1:2" x14ac:dyDescent="0.2">
      <c r="A224" s="1">
        <f t="shared" si="3"/>
        <v>222</v>
      </c>
      <c r="B224" s="1">
        <f>Parameters!$B$1*(1+Parameters!$C$3*(POWER(Parameters!$C$3,$A224)-1)/(Parameters!$C$3-1))</f>
        <v>64785.461311304076</v>
      </c>
    </row>
    <row r="225" spans="1:2" x14ac:dyDescent="0.2">
      <c r="A225" s="1">
        <f t="shared" si="3"/>
        <v>223</v>
      </c>
      <c r="B225" s="1">
        <f>Parameters!$B$1*(1+Parameters!$C$3*(POWER(Parameters!$C$3,$A225)-1)/(Parameters!$C$3-1))</f>
        <v>64820.692042608076</v>
      </c>
    </row>
    <row r="226" spans="1:2" x14ac:dyDescent="0.2">
      <c r="A226" s="1">
        <f t="shared" si="3"/>
        <v>224</v>
      </c>
      <c r="B226" s="1">
        <f>Parameters!$B$1*(1+Parameters!$C$3*(POWER(Parameters!$C$3,$A226)-1)/(Parameters!$C$3-1))</f>
        <v>64855.39812646513</v>
      </c>
    </row>
    <row r="227" spans="1:2" x14ac:dyDescent="0.2">
      <c r="A227" s="1">
        <f t="shared" si="3"/>
        <v>225</v>
      </c>
      <c r="B227" s="1">
        <f>Parameters!$B$1*(1+Parameters!$C$3*(POWER(Parameters!$C$3,$A227)-1)/(Parameters!$C$3-1))</f>
        <v>64889.587375796909</v>
      </c>
    </row>
    <row r="228" spans="1:2" x14ac:dyDescent="0.2">
      <c r="A228" s="1">
        <f t="shared" si="3"/>
        <v>226</v>
      </c>
      <c r="B228" s="1">
        <f>Parameters!$B$1*(1+Parameters!$C$3*(POWER(Parameters!$C$3,$A228)-1)/(Parameters!$C$3-1))</f>
        <v>64923.267487176941</v>
      </c>
    </row>
    <row r="229" spans="1:2" x14ac:dyDescent="0.2">
      <c r="A229" s="1">
        <f t="shared" si="3"/>
        <v>227</v>
      </c>
      <c r="B229" s="1">
        <f>Parameters!$B$1*(1+Parameters!$C$3*(POWER(Parameters!$C$3,$A229)-1)/(Parameters!$C$3-1))</f>
        <v>64956.446042563271</v>
      </c>
    </row>
    <row r="230" spans="1:2" x14ac:dyDescent="0.2">
      <c r="A230" s="1">
        <f t="shared" si="3"/>
        <v>228</v>
      </c>
      <c r="B230" s="1">
        <f>Parameters!$B$1*(1+Parameters!$C$3*(POWER(Parameters!$C$3,$A230)-1)/(Parameters!$C$3-1))</f>
        <v>64989.130511005256</v>
      </c>
    </row>
    <row r="231" spans="1:2" x14ac:dyDescent="0.2">
      <c r="A231" s="1">
        <f t="shared" si="3"/>
        <v>229</v>
      </c>
      <c r="B231" s="1">
        <f>Parameters!$B$1*(1+Parameters!$C$3*(POWER(Parameters!$C$3,$A231)-1)/(Parameters!$C$3-1))</f>
        <v>65021.328250325016</v>
      </c>
    </row>
    <row r="232" spans="1:2" x14ac:dyDescent="0.2">
      <c r="A232" s="1">
        <f t="shared" si="3"/>
        <v>230</v>
      </c>
      <c r="B232" s="1">
        <f>Parameters!$B$1*(1+Parameters!$C$3*(POWER(Parameters!$C$3,$A232)-1)/(Parameters!$C$3-1))</f>
        <v>65053.046508773805</v>
      </c>
    </row>
    <row r="233" spans="1:2" x14ac:dyDescent="0.2">
      <c r="A233" s="1">
        <f t="shared" si="3"/>
        <v>231</v>
      </c>
      <c r="B233" s="1">
        <f>Parameters!$B$1*(1+Parameters!$C$3*(POWER(Parameters!$C$3,$A233)-1)/(Parameters!$C$3-1))</f>
        <v>65084.292426663626</v>
      </c>
    </row>
    <row r="234" spans="1:2" x14ac:dyDescent="0.2">
      <c r="A234" s="1">
        <f t="shared" si="3"/>
        <v>232</v>
      </c>
      <c r="B234" s="1">
        <f>Parameters!$B$1*(1+Parameters!$C$3*(POWER(Parameters!$C$3,$A234)-1)/(Parameters!$C$3-1))</f>
        <v>65115.073037974755</v>
      </c>
    </row>
    <row r="235" spans="1:2" x14ac:dyDescent="0.2">
      <c r="A235" s="1">
        <f t="shared" si="3"/>
        <v>233</v>
      </c>
      <c r="B235" s="1">
        <f>Parameters!$B$1*(1+Parameters!$C$3*(POWER(Parameters!$C$3,$A235)-1)/(Parameters!$C$3-1))</f>
        <v>65145.395271939109</v>
      </c>
    </row>
    <row r="236" spans="1:2" x14ac:dyDescent="0.2">
      <c r="A236" s="1">
        <f t="shared" si="3"/>
        <v>234</v>
      </c>
      <c r="B236" s="1">
        <f>Parameters!$B$1*(1+Parameters!$C$3*(POWER(Parameters!$C$3,$A236)-1)/(Parameters!$C$3-1))</f>
        <v>65175.265954600218</v>
      </c>
    </row>
    <row r="237" spans="1:2" x14ac:dyDescent="0.2">
      <c r="A237" s="1">
        <f t="shared" si="3"/>
        <v>235</v>
      </c>
      <c r="B237" s="1">
        <f>Parameters!$B$1*(1+Parameters!$C$3*(POWER(Parameters!$C$3,$A237)-1)/(Parameters!$C$3-1))</f>
        <v>65204.691810349817</v>
      </c>
    </row>
    <row r="238" spans="1:2" x14ac:dyDescent="0.2">
      <c r="A238" s="1">
        <f t="shared" si="3"/>
        <v>236</v>
      </c>
      <c r="B238" s="1">
        <f>Parameters!$B$1*(1+Parameters!$C$3*(POWER(Parameters!$C$3,$A238)-1)/(Parameters!$C$3-1))</f>
        <v>65233.679463441615</v>
      </c>
    </row>
    <row r="239" spans="1:2" x14ac:dyDescent="0.2">
      <c r="A239" s="1">
        <f t="shared" si="3"/>
        <v>237</v>
      </c>
      <c r="B239" s="1">
        <f>Parameters!$B$1*(1+Parameters!$C$3*(POWER(Parameters!$C$3,$A239)-1)/(Parameters!$C$3-1))</f>
        <v>65262.235439482611</v>
      </c>
    </row>
    <row r="240" spans="1:2" x14ac:dyDescent="0.2">
      <c r="A240" s="1">
        <f t="shared" si="3"/>
        <v>238</v>
      </c>
      <c r="B240" s="1">
        <f>Parameters!$B$1*(1+Parameters!$C$3*(POWER(Parameters!$C$3,$A240)-1)/(Parameters!$C$3-1))</f>
        <v>65290.366166902015</v>
      </c>
    </row>
    <row r="241" spans="1:2" x14ac:dyDescent="0.2">
      <c r="A241" s="1">
        <f t="shared" si="3"/>
        <v>239</v>
      </c>
      <c r="B241" s="1">
        <f>Parameters!$B$1*(1+Parameters!$C$3*(POWER(Parameters!$C$3,$A241)-1)/(Parameters!$C$3-1))</f>
        <v>65318.077978398433</v>
      </c>
    </row>
    <row r="242" spans="1:2" x14ac:dyDescent="0.2">
      <c r="A242" s="1">
        <f t="shared" si="3"/>
        <v>240</v>
      </c>
      <c r="B242" s="1">
        <f>Parameters!$B$1*(1+Parameters!$C$3*(POWER(Parameters!$C$3,$A242)-1)/(Parameters!$C$3-1))</f>
        <v>65345.37711236551</v>
      </c>
    </row>
    <row r="243" spans="1:2" x14ac:dyDescent="0.2">
      <c r="A243" s="1">
        <f t="shared" si="3"/>
        <v>241</v>
      </c>
      <c r="B243" s="1">
        <f>Parameters!$B$1*(1+Parameters!$C$3*(POWER(Parameters!$C$3,$A243)-1)/(Parameters!$C$3-1))</f>
        <v>65372.269714296221</v>
      </c>
    </row>
    <row r="244" spans="1:2" x14ac:dyDescent="0.2">
      <c r="A244" s="1">
        <f t="shared" si="3"/>
        <v>242</v>
      </c>
      <c r="B244" s="1">
        <f>Parameters!$B$1*(1+Parameters!$C$3*(POWER(Parameters!$C$3,$A244)-1)/(Parameters!$C$3-1))</f>
        <v>65398.761838166392</v>
      </c>
    </row>
    <row r="245" spans="1:2" x14ac:dyDescent="0.2">
      <c r="A245" s="1">
        <f t="shared" si="3"/>
        <v>243</v>
      </c>
      <c r="B245" s="1">
        <f>Parameters!$B$1*(1+Parameters!$C$3*(POWER(Parameters!$C$3,$A245)-1)/(Parameters!$C$3-1))</f>
        <v>65424.859447797491</v>
      </c>
    </row>
    <row r="246" spans="1:2" x14ac:dyDescent="0.2">
      <c r="A246" s="1">
        <f t="shared" si="3"/>
        <v>244</v>
      </c>
      <c r="B246" s="1">
        <f>Parameters!$B$1*(1+Parameters!$C$3*(POWER(Parameters!$C$3,$A246)-1)/(Parameters!$C$3-1))</f>
        <v>65450.568418199211</v>
      </c>
    </row>
    <row r="247" spans="1:2" x14ac:dyDescent="0.2">
      <c r="A247" s="1">
        <f t="shared" si="3"/>
        <v>245</v>
      </c>
      <c r="B247" s="1">
        <f>Parameters!$B$1*(1+Parameters!$C$3*(POWER(Parameters!$C$3,$A247)-1)/(Parameters!$C$3-1))</f>
        <v>65475.894536892039</v>
      </c>
    </row>
    <row r="248" spans="1:2" x14ac:dyDescent="0.2">
      <c r="A248" s="1">
        <f t="shared" si="3"/>
        <v>246</v>
      </c>
      <c r="B248" s="1">
        <f>Parameters!$B$1*(1+Parameters!$C$3*(POWER(Parameters!$C$3,$A248)-1)/(Parameters!$C$3-1))</f>
        <v>65500.843505210156</v>
      </c>
    </row>
    <row r="249" spans="1:2" x14ac:dyDescent="0.2">
      <c r="A249" s="1">
        <f t="shared" si="3"/>
        <v>247</v>
      </c>
      <c r="B249" s="1">
        <f>Parameters!$B$1*(1+Parameters!$C$3*(POWER(Parameters!$C$3,$A249)-1)/(Parameters!$C$3-1))</f>
        <v>65525.42093958483</v>
      </c>
    </row>
    <row r="250" spans="1:2" x14ac:dyDescent="0.2">
      <c r="A250" s="1">
        <f t="shared" si="3"/>
        <v>248</v>
      </c>
      <c r="B250" s="1">
        <f>Parameters!$B$1*(1+Parameters!$C$3*(POWER(Parameters!$C$3,$A250)-1)/(Parameters!$C$3-1))</f>
        <v>65549.632372808803</v>
      </c>
    </row>
    <row r="251" spans="1:2" x14ac:dyDescent="0.2">
      <c r="A251" s="1">
        <f t="shared" si="3"/>
        <v>249</v>
      </c>
      <c r="B251" s="1">
        <f>Parameters!$B$1*(1+Parameters!$C$3*(POWER(Parameters!$C$3,$A251)-1)/(Parameters!$C$3-1))</f>
        <v>65573.483255281841</v>
      </c>
    </row>
    <row r="252" spans="1:2" x14ac:dyDescent="0.2">
      <c r="A252" s="1">
        <f t="shared" si="3"/>
        <v>250</v>
      </c>
      <c r="B252" s="1">
        <f>Parameters!$B$1*(1+Parameters!$C$3*(POWER(Parameters!$C$3,$A252)-1)/(Parameters!$C$3-1))</f>
        <v>65596.978956237683</v>
      </c>
    </row>
    <row r="253" spans="1:2" x14ac:dyDescent="0.2">
      <c r="A253" s="1">
        <f t="shared" si="3"/>
        <v>251</v>
      </c>
      <c r="B253" s="1">
        <f>Parameters!$B$1*(1+Parameters!$C$3*(POWER(Parameters!$C$3,$A253)-1)/(Parameters!$C$3-1))</f>
        <v>65620.124764952736</v>
      </c>
    </row>
    <row r="254" spans="1:2" x14ac:dyDescent="0.2">
      <c r="A254" s="1">
        <f t="shared" si="3"/>
        <v>252</v>
      </c>
      <c r="B254" s="1">
        <f>Parameters!$B$1*(1+Parameters!$C$3*(POWER(Parameters!$C$3,$A254)-1)/(Parameters!$C$3-1))</f>
        <v>65642.9258919368</v>
      </c>
    </row>
    <row r="255" spans="1:2" x14ac:dyDescent="0.2">
      <c r="A255" s="1">
        <f t="shared" si="3"/>
        <v>253</v>
      </c>
      <c r="B255" s="1">
        <f>Parameters!$B$1*(1+Parameters!$C$3*(POWER(Parameters!$C$3,$A255)-1)/(Parameters!$C$3-1))</f>
        <v>65665.387470106041</v>
      </c>
    </row>
    <row r="256" spans="1:2" x14ac:dyDescent="0.2">
      <c r="A256" s="1">
        <f t="shared" si="3"/>
        <v>254</v>
      </c>
      <c r="B256" s="1">
        <f>Parameters!$B$1*(1+Parameters!$C$3*(POWER(Parameters!$C$3,$A256)-1)/(Parameters!$C$3-1))</f>
        <v>65687.514555938498</v>
      </c>
    </row>
    <row r="257" spans="1:2" x14ac:dyDescent="0.2">
      <c r="A257" s="1">
        <f t="shared" si="3"/>
        <v>255</v>
      </c>
      <c r="B257" s="1">
        <f>Parameters!$B$1*(1+Parameters!$C$3*(POWER(Parameters!$C$3,$A257)-1)/(Parameters!$C$3-1))</f>
        <v>65709.31213061235</v>
      </c>
    </row>
    <row r="258" spans="1:2" x14ac:dyDescent="0.2">
      <c r="A258" s="1">
        <f t="shared" si="3"/>
        <v>256</v>
      </c>
      <c r="B258" s="1">
        <f>Parameters!$B$1*(1+Parameters!$C$3*(POWER(Parameters!$C$3,$A258)-1)/(Parameters!$C$3-1))</f>
        <v>65730.785101127316</v>
      </c>
    </row>
    <row r="259" spans="1:2" x14ac:dyDescent="0.2">
      <c r="A259" s="1">
        <f t="shared" si="3"/>
        <v>257</v>
      </c>
      <c r="B259" s="1">
        <f>Parameters!$B$1*(1+Parameters!$C$3*(POWER(Parameters!$C$3,$A259)-1)/(Parameters!$C$3-1))</f>
        <v>65751.938301409245</v>
      </c>
    </row>
    <row r="260" spans="1:2" x14ac:dyDescent="0.2">
      <c r="A260" s="1">
        <f t="shared" si="3"/>
        <v>258</v>
      </c>
      <c r="B260" s="1">
        <f>Parameters!$B$1*(1+Parameters!$C$3*(POWER(Parameters!$C$3,$A260)-1)/(Parameters!$C$3-1))</f>
        <v>65772.776493398371</v>
      </c>
    </row>
    <row r="261" spans="1:2" x14ac:dyDescent="0.2">
      <c r="A261" s="1">
        <f t="shared" si="3"/>
        <v>259</v>
      </c>
      <c r="B261" s="1">
        <f>Parameters!$B$1*(1+Parameters!$C$3*(POWER(Parameters!$C$3,$A261)-1)/(Parameters!$C$3-1))</f>
        <v>65793.304368121258</v>
      </c>
    </row>
    <row r="262" spans="1:2" x14ac:dyDescent="0.2">
      <c r="A262" s="1">
        <f t="shared" si="3"/>
        <v>260</v>
      </c>
      <c r="B262" s="1">
        <f>Parameters!$B$1*(1+Parameters!$C$3*(POWER(Parameters!$C$3,$A262)-1)/(Parameters!$C$3-1))</f>
        <v>65813.526546746842</v>
      </c>
    </row>
    <row r="263" spans="1:2" x14ac:dyDescent="0.2">
      <c r="A263" s="1">
        <f t="shared" si="3"/>
        <v>261</v>
      </c>
      <c r="B263" s="1">
        <f>Parameters!$B$1*(1+Parameters!$C$3*(POWER(Parameters!$C$3,$A263)-1)/(Parameters!$C$3-1))</f>
        <v>65833.447581626751</v>
      </c>
    </row>
    <row r="264" spans="1:2" x14ac:dyDescent="0.2">
      <c r="A264" s="1">
        <f t="shared" si="3"/>
        <v>262</v>
      </c>
      <c r="B264" s="1">
        <f>Parameters!$B$1*(1+Parameters!$C$3*(POWER(Parameters!$C$3,$A264)-1)/(Parameters!$C$3-1))</f>
        <v>65853.071957320135</v>
      </c>
    </row>
    <row r="265" spans="1:2" x14ac:dyDescent="0.2">
      <c r="A265" s="1">
        <f t="shared" si="3"/>
        <v>263</v>
      </c>
      <c r="B265" s="1">
        <f>Parameters!$B$1*(1+Parameters!$C$3*(POWER(Parameters!$C$3,$A265)-1)/(Parameters!$C$3-1))</f>
        <v>65872.404091603123</v>
      </c>
    </row>
    <row r="266" spans="1:2" x14ac:dyDescent="0.2">
      <c r="A266" s="1">
        <f t="shared" si="3"/>
        <v>264</v>
      </c>
      <c r="B266" s="1">
        <f>Parameters!$B$1*(1+Parameters!$C$3*(POWER(Parameters!$C$3,$A266)-1)/(Parameters!$C$3-1))</f>
        <v>65891.448336463422</v>
      </c>
    </row>
    <row r="267" spans="1:2" x14ac:dyDescent="0.2">
      <c r="A267" s="1">
        <f t="shared" si="3"/>
        <v>265</v>
      </c>
      <c r="B267" s="1">
        <f>Parameters!$B$1*(1+Parameters!$C$3*(POWER(Parameters!$C$3,$A267)-1)/(Parameters!$C$3-1))</f>
        <v>65910.208979080053</v>
      </c>
    </row>
    <row r="268" spans="1:2" x14ac:dyDescent="0.2">
      <c r="A268" s="1">
        <f t="shared" si="3"/>
        <v>266</v>
      </c>
      <c r="B268" s="1">
        <f>Parameters!$B$1*(1+Parameters!$C$3*(POWER(Parameters!$C$3,$A268)-1)/(Parameters!$C$3-1))</f>
        <v>65928.690242788318</v>
      </c>
    </row>
    <row r="269" spans="1:2" x14ac:dyDescent="0.2">
      <c r="A269" s="1">
        <f t="shared" si="3"/>
        <v>267</v>
      </c>
      <c r="B269" s="1">
        <f>Parameters!$B$1*(1+Parameters!$C$3*(POWER(Parameters!$C$3,$A269)-1)/(Parameters!$C$3-1))</f>
        <v>65946.896288030723</v>
      </c>
    </row>
    <row r="270" spans="1:2" x14ac:dyDescent="0.2">
      <c r="A270" s="1">
        <f t="shared" si="3"/>
        <v>268</v>
      </c>
      <c r="B270" s="1">
        <f>Parameters!$B$1*(1+Parameters!$C$3*(POWER(Parameters!$C$3,$A270)-1)/(Parameters!$C$3-1))</f>
        <v>65964.831213293466</v>
      </c>
    </row>
    <row r="271" spans="1:2" x14ac:dyDescent="0.2">
      <c r="A271" s="1">
        <f>ROW()-2</f>
        <v>269</v>
      </c>
      <c r="B271" s="1">
        <f>Parameters!$B$1*(1+Parameters!$C$3*(POWER(Parameters!$C$3,$A271)-1)/(Parameters!$C$3-1))</f>
        <v>65982.499056029046</v>
      </c>
    </row>
    <row r="272" spans="1:2" x14ac:dyDescent="0.2">
      <c r="A272" s="1">
        <f>ROW()-2</f>
        <v>270</v>
      </c>
      <c r="B272" s="1">
        <f>Parameters!$B$1*(1+Parameters!$C$3*(POWER(Parameters!$C$3,$A272)-1)/(Parameters!$C$3-1))</f>
        <v>65999.90379356523</v>
      </c>
    </row>
    <row r="273" spans="1:2" x14ac:dyDescent="0.2">
      <c r="A273" s="1">
        <f>ROW()-2</f>
        <v>271</v>
      </c>
      <c r="B273" s="1">
        <f>Parameters!$B$1*(1+Parameters!$C$3*(POWER(Parameters!$C$3,$A273)-1)/(Parameters!$C$3-1))</f>
        <v>66017.049344000407</v>
      </c>
    </row>
    <row r="274" spans="1:2" x14ac:dyDescent="0.2">
      <c r="A274" s="1">
        <f>ROW()-2</f>
        <v>272</v>
      </c>
      <c r="B274" s="1">
        <f>Parameters!$B$1*(1+Parameters!$C$3*(POWER(Parameters!$C$3,$A274)-1)/(Parameters!$C$3-1))</f>
        <v>66033.939567085617</v>
      </c>
    </row>
    <row r="275" spans="1:2" x14ac:dyDescent="0.2">
      <c r="A275" s="1">
        <f t="shared" ref="A275:A338" si="4">ROW()-2</f>
        <v>273</v>
      </c>
      <c r="B275" s="1">
        <f>Parameters!$B$1*(1+Parameters!$C$3*(POWER(Parameters!$C$3,$A275)-1)/(Parameters!$C$3-1))</f>
        <v>66050.578265093354</v>
      </c>
    </row>
    <row r="276" spans="1:2" x14ac:dyDescent="0.2">
      <c r="A276" s="1">
        <f t="shared" si="4"/>
        <v>274</v>
      </c>
      <c r="B276" s="1">
        <f>Parameters!$B$1*(1+Parameters!$C$3*(POWER(Parameters!$C$3,$A276)-1)/(Parameters!$C$3-1))</f>
        <v>66066.969183673675</v>
      </c>
    </row>
    <row r="277" spans="1:2" x14ac:dyDescent="0.2">
      <c r="A277" s="1">
        <f t="shared" si="4"/>
        <v>275</v>
      </c>
      <c r="B277" s="1">
        <f>Parameters!$B$1*(1+Parameters!$C$3*(POWER(Parameters!$C$3,$A277)-1)/(Parameters!$C$3-1))</f>
        <v>66083.116012697283</v>
      </c>
    </row>
    <row r="278" spans="1:2" x14ac:dyDescent="0.2">
      <c r="A278" s="1">
        <f t="shared" si="4"/>
        <v>276</v>
      </c>
      <c r="B278" s="1">
        <f>Parameters!$B$1*(1+Parameters!$C$3*(POWER(Parameters!$C$3,$A278)-1)/(Parameters!$C$3-1))</f>
        <v>66099.022387086297</v>
      </c>
    </row>
    <row r="279" spans="1:2" x14ac:dyDescent="0.2">
      <c r="A279" s="1">
        <f t="shared" si="4"/>
        <v>277</v>
      </c>
      <c r="B279" s="1">
        <f>Parameters!$B$1*(1+Parameters!$C$3*(POWER(Parameters!$C$3,$A279)-1)/(Parameters!$C$3-1))</f>
        <v>66114.691887632347</v>
      </c>
    </row>
    <row r="280" spans="1:2" x14ac:dyDescent="0.2">
      <c r="A280" s="1">
        <f t="shared" si="4"/>
        <v>278</v>
      </c>
      <c r="B280" s="1">
        <f>Parameters!$B$1*(1+Parameters!$C$3*(POWER(Parameters!$C$3,$A280)-1)/(Parameters!$C$3-1))</f>
        <v>66130.128041802891</v>
      </c>
    </row>
    <row r="281" spans="1:2" x14ac:dyDescent="0.2">
      <c r="A281" s="1">
        <f t="shared" si="4"/>
        <v>279</v>
      </c>
      <c r="B281" s="1">
        <f>Parameters!$B$1*(1+Parameters!$C$3*(POWER(Parameters!$C$3,$A281)-1)/(Parameters!$C$3-1))</f>
        <v>66145.334324535172</v>
      </c>
    </row>
    <row r="282" spans="1:2" x14ac:dyDescent="0.2">
      <c r="A282" s="1">
        <f t="shared" si="4"/>
        <v>280</v>
      </c>
      <c r="B282" s="1">
        <f>Parameters!$B$1*(1+Parameters!$C$3*(POWER(Parameters!$C$3,$A282)-1)/(Parameters!$C$3-1))</f>
        <v>66160.314159018511</v>
      </c>
    </row>
    <row r="283" spans="1:2" x14ac:dyDescent="0.2">
      <c r="A283" s="1">
        <f t="shared" si="4"/>
        <v>281</v>
      </c>
      <c r="B283" s="1">
        <f>Parameters!$B$1*(1+Parameters!$C$3*(POWER(Parameters!$C$3,$A283)-1)/(Parameters!$C$3-1))</f>
        <v>66175.070917464909</v>
      </c>
    </row>
    <row r="284" spans="1:2" x14ac:dyDescent="0.2">
      <c r="A284" s="1">
        <f t="shared" si="4"/>
        <v>282</v>
      </c>
      <c r="B284" s="1">
        <f>Parameters!$B$1*(1+Parameters!$C$3*(POWER(Parameters!$C$3,$A284)-1)/(Parameters!$C$3-1))</f>
        <v>66189.607921868272</v>
      </c>
    </row>
    <row r="285" spans="1:2" x14ac:dyDescent="0.2">
      <c r="A285" s="1">
        <f t="shared" si="4"/>
        <v>283</v>
      </c>
      <c r="B285" s="1">
        <f>Parameters!$B$1*(1+Parameters!$C$3*(POWER(Parameters!$C$3,$A285)-1)/(Parameters!$C$3-1))</f>
        <v>66203.928444752091</v>
      </c>
    </row>
    <row r="286" spans="1:2" x14ac:dyDescent="0.2">
      <c r="A286" s="1">
        <f t="shared" si="4"/>
        <v>284</v>
      </c>
      <c r="B286" s="1">
        <f>Parameters!$B$1*(1+Parameters!$C$3*(POWER(Parameters!$C$3,$A286)-1)/(Parameters!$C$3-1))</f>
        <v>66218.035709906326</v>
      </c>
    </row>
    <row r="287" spans="1:2" x14ac:dyDescent="0.2">
      <c r="A287" s="1">
        <f t="shared" si="4"/>
        <v>285</v>
      </c>
      <c r="B287" s="1">
        <f>Parameters!$B$1*(1+Parameters!$C$3*(POWER(Parameters!$C$3,$A287)-1)/(Parameters!$C$3-1))</f>
        <v>66231.932893113015</v>
      </c>
    </row>
    <row r="288" spans="1:2" x14ac:dyDescent="0.2">
      <c r="A288" s="1">
        <f t="shared" si="4"/>
        <v>286</v>
      </c>
      <c r="B288" s="1">
        <f>Parameters!$B$1*(1+Parameters!$C$3*(POWER(Parameters!$C$3,$A288)-1)/(Parameters!$C$3-1))</f>
        <v>66245.623122861187</v>
      </c>
    </row>
    <row r="289" spans="1:2" x14ac:dyDescent="0.2">
      <c r="A289" s="1">
        <f t="shared" si="4"/>
        <v>287</v>
      </c>
      <c r="B289" s="1">
        <f>Parameters!$B$1*(1+Parameters!$C$3*(POWER(Parameters!$C$3,$A289)-1)/(Parameters!$C$3-1))</f>
        <v>66259.109481051215</v>
      </c>
    </row>
    <row r="290" spans="1:2" x14ac:dyDescent="0.2">
      <c r="A290" s="1">
        <f t="shared" si="4"/>
        <v>288</v>
      </c>
      <c r="B290" s="1">
        <f>Parameters!$B$1*(1+Parameters!$C$3*(POWER(Parameters!$C$3,$A290)-1)/(Parameters!$C$3-1))</f>
        <v>66272.395003688551</v>
      </c>
    </row>
    <row r="291" spans="1:2" x14ac:dyDescent="0.2">
      <c r="A291" s="1">
        <f t="shared" si="4"/>
        <v>289</v>
      </c>
      <c r="B291" s="1">
        <f>Parameters!$B$1*(1+Parameters!$C$3*(POWER(Parameters!$C$3,$A291)-1)/(Parameters!$C$3-1))</f>
        <v>66285.482681567213</v>
      </c>
    </row>
    <row r="292" spans="1:2" x14ac:dyDescent="0.2">
      <c r="A292" s="1">
        <f t="shared" si="4"/>
        <v>290</v>
      </c>
      <c r="B292" s="1">
        <f>Parameters!$B$1*(1+Parameters!$C$3*(POWER(Parameters!$C$3,$A292)-1)/(Parameters!$C$3-1))</f>
        <v>66298.375460943033</v>
      </c>
    </row>
    <row r="293" spans="1:2" x14ac:dyDescent="0.2">
      <c r="A293" s="1">
        <f t="shared" si="4"/>
        <v>291</v>
      </c>
      <c r="B293" s="1">
        <f>Parameters!$B$1*(1+Parameters!$C$3*(POWER(Parameters!$C$3,$A293)-1)/(Parameters!$C$3-1))</f>
        <v>66311.076244196913</v>
      </c>
    </row>
    <row r="294" spans="1:2" x14ac:dyDescent="0.2">
      <c r="A294" s="1">
        <f t="shared" si="4"/>
        <v>292</v>
      </c>
      <c r="B294" s="1">
        <f>Parameters!$B$1*(1+Parameters!$C$3*(POWER(Parameters!$C$3,$A294)-1)/(Parameters!$C$3-1))</f>
        <v>66323.587890488197</v>
      </c>
    </row>
    <row r="295" spans="1:2" x14ac:dyDescent="0.2">
      <c r="A295" s="1">
        <f t="shared" si="4"/>
        <v>293</v>
      </c>
      <c r="B295" s="1">
        <f>Parameters!$B$1*(1+Parameters!$C$3*(POWER(Parameters!$C$3,$A295)-1)/(Parameters!$C$3-1))</f>
        <v>66335.913216398389</v>
      </c>
    </row>
    <row r="296" spans="1:2" x14ac:dyDescent="0.2">
      <c r="A296" s="1">
        <f t="shared" si="4"/>
        <v>294</v>
      </c>
      <c r="B296" s="1">
        <f>Parameters!$B$1*(1+Parameters!$C$3*(POWER(Parameters!$C$3,$A296)-1)/(Parameters!$C$3-1))</f>
        <v>66348.054996565043</v>
      </c>
    </row>
    <row r="297" spans="1:2" x14ac:dyDescent="0.2">
      <c r="A297" s="1">
        <f t="shared" si="4"/>
        <v>295</v>
      </c>
      <c r="B297" s="1">
        <f>Parameters!$B$1*(1+Parameters!$C$3*(POWER(Parameters!$C$3,$A297)-1)/(Parameters!$C$3-1))</f>
        <v>66360.0159643066</v>
      </c>
    </row>
    <row r="298" spans="1:2" x14ac:dyDescent="0.2">
      <c r="A298" s="1">
        <f t="shared" si="4"/>
        <v>296</v>
      </c>
      <c r="B298" s="1">
        <f>Parameters!$B$1*(1+Parameters!$C$3*(POWER(Parameters!$C$3,$A298)-1)/(Parameters!$C$3-1))</f>
        <v>66371.79881223751</v>
      </c>
    </row>
    <row r="299" spans="1:2" x14ac:dyDescent="0.2">
      <c r="A299" s="1">
        <f t="shared" si="4"/>
        <v>297</v>
      </c>
      <c r="B299" s="1">
        <f>Parameters!$B$1*(1+Parameters!$C$3*(POWER(Parameters!$C$3,$A299)-1)/(Parameters!$C$3-1))</f>
        <v>66383.406192874507</v>
      </c>
    </row>
    <row r="300" spans="1:2" x14ac:dyDescent="0.2">
      <c r="A300" s="1">
        <f t="shared" si="4"/>
        <v>298</v>
      </c>
      <c r="B300" s="1">
        <f>Parameters!$B$1*(1+Parameters!$C$3*(POWER(Parameters!$C$3,$A300)-1)/(Parameters!$C$3-1))</f>
        <v>66394.840719233674</v>
      </c>
    </row>
    <row r="301" spans="1:2" x14ac:dyDescent="0.2">
      <c r="A301" s="1">
        <f t="shared" si="4"/>
        <v>299</v>
      </c>
      <c r="B301" s="1">
        <f>Parameters!$B$1*(1+Parameters!$C$3*(POWER(Parameters!$C$3,$A301)-1)/(Parameters!$C$3-1))</f>
        <v>66406.104965418708</v>
      </c>
    </row>
    <row r="302" spans="1:2" x14ac:dyDescent="0.2">
      <c r="A302" s="1">
        <f t="shared" si="4"/>
        <v>300</v>
      </c>
      <c r="B302" s="1">
        <f>Parameters!$B$1*(1+Parameters!$C$3*(POWER(Parameters!$C$3,$A302)-1)/(Parameters!$C$3-1))</f>
        <v>66417.201467200372</v>
      </c>
    </row>
    <row r="303" spans="1:2" x14ac:dyDescent="0.2">
      <c r="A303" s="1">
        <f t="shared" si="4"/>
        <v>301</v>
      </c>
      <c r="B303" s="1">
        <f>Parameters!$B$1*(1+Parameters!$C$3*(POWER(Parameters!$C$3,$A303)-1)/(Parameters!$C$3-1))</f>
        <v>66428.132722587368</v>
      </c>
    </row>
    <row r="304" spans="1:2" x14ac:dyDescent="0.2">
      <c r="A304" s="1">
        <f t="shared" si="4"/>
        <v>302</v>
      </c>
      <c r="B304" s="1">
        <f>Parameters!$B$1*(1+Parameters!$C$3*(POWER(Parameters!$C$3,$A304)-1)/(Parameters!$C$3-1))</f>
        <v>66438.901192388657</v>
      </c>
    </row>
    <row r="305" spans="1:2" x14ac:dyDescent="0.2">
      <c r="A305" s="1">
        <f t="shared" si="4"/>
        <v>303</v>
      </c>
      <c r="B305" s="1">
        <f>Parameters!$B$1*(1+Parameters!$C$3*(POWER(Parameters!$C$3,$A305)-1)/(Parameters!$C$3-1))</f>
        <v>66449.509300767386</v>
      </c>
    </row>
    <row r="306" spans="1:2" x14ac:dyDescent="0.2">
      <c r="A306" s="1">
        <f t="shared" si="4"/>
        <v>304</v>
      </c>
      <c r="B306" s="1">
        <f>Parameters!$B$1*(1+Parameters!$C$3*(POWER(Parameters!$C$3,$A306)-1)/(Parameters!$C$3-1))</f>
        <v>66459.959435786761</v>
      </c>
    </row>
    <row r="307" spans="1:2" x14ac:dyDescent="0.2">
      <c r="A307" s="1">
        <f t="shared" si="4"/>
        <v>305</v>
      </c>
      <c r="B307" s="1">
        <f>Parameters!$B$1*(1+Parameters!$C$3*(POWER(Parameters!$C$3,$A307)-1)/(Parameters!$C$3-1))</f>
        <v>66470.253949947422</v>
      </c>
    </row>
    <row r="308" spans="1:2" x14ac:dyDescent="0.2">
      <c r="A308" s="1">
        <f t="shared" si="4"/>
        <v>306</v>
      </c>
      <c r="B308" s="1">
        <f>Parameters!$B$1*(1+Parameters!$C$3*(POWER(Parameters!$C$3,$A308)-1)/(Parameters!$C$3-1))</f>
        <v>66480.395160717191</v>
      </c>
    </row>
    <row r="309" spans="1:2" x14ac:dyDescent="0.2">
      <c r="A309" s="1">
        <f t="shared" si="4"/>
        <v>307</v>
      </c>
      <c r="B309" s="1">
        <f>Parameters!$B$1*(1+Parameters!$C$3*(POWER(Parameters!$C$3,$A309)-1)/(Parameters!$C$3-1))</f>
        <v>66490.38535105277</v>
      </c>
    </row>
    <row r="310" spans="1:2" x14ac:dyDescent="0.2">
      <c r="A310" s="1">
        <f t="shared" si="4"/>
        <v>308</v>
      </c>
      <c r="B310" s="1">
        <f>Parameters!$B$1*(1+Parameters!$C$3*(POWER(Parameters!$C$3,$A310)-1)/(Parameters!$C$3-1))</f>
        <v>66500.22676991357</v>
      </c>
    </row>
    <row r="311" spans="1:2" x14ac:dyDescent="0.2">
      <c r="A311" s="1">
        <f t="shared" si="4"/>
        <v>309</v>
      </c>
      <c r="B311" s="1">
        <f>Parameters!$B$1*(1+Parameters!$C$3*(POWER(Parameters!$C$3,$A311)-1)/(Parameters!$C$3-1))</f>
        <v>66509.921632768033</v>
      </c>
    </row>
    <row r="312" spans="1:2" x14ac:dyDescent="0.2">
      <c r="A312" s="1">
        <f t="shared" si="4"/>
        <v>310</v>
      </c>
      <c r="B312" s="1">
        <f>Parameters!$B$1*(1+Parameters!$C$3*(POWER(Parameters!$C$3,$A312)-1)/(Parameters!$C$3-1))</f>
        <v>66519.47212209244</v>
      </c>
    </row>
    <row r="313" spans="1:2" x14ac:dyDescent="0.2">
      <c r="A313" s="1">
        <f t="shared" si="4"/>
        <v>311</v>
      </c>
      <c r="B313" s="1">
        <f>Parameters!$B$1*(1+Parameters!$C$3*(POWER(Parameters!$C$3,$A313)-1)/(Parameters!$C$3-1))</f>
        <v>66528.880387862111</v>
      </c>
    </row>
    <row r="314" spans="1:2" x14ac:dyDescent="0.2">
      <c r="A314" s="1">
        <f t="shared" si="4"/>
        <v>312</v>
      </c>
      <c r="B314" s="1">
        <f>Parameters!$B$1*(1+Parameters!$C$3*(POWER(Parameters!$C$3,$A314)-1)/(Parameters!$C$3-1))</f>
        <v>66538.148548035548</v>
      </c>
    </row>
    <row r="315" spans="1:2" x14ac:dyDescent="0.2">
      <c r="A315" s="1">
        <f t="shared" si="4"/>
        <v>313</v>
      </c>
      <c r="B315" s="1">
        <f>Parameters!$B$1*(1+Parameters!$C$3*(POWER(Parameters!$C$3,$A315)-1)/(Parameters!$C$3-1))</f>
        <v>66547.278689031038</v>
      </c>
    </row>
    <row r="316" spans="1:2" x14ac:dyDescent="0.2">
      <c r="A316" s="1">
        <f t="shared" si="4"/>
        <v>314</v>
      </c>
      <c r="B316" s="1">
        <f>Parameters!$B$1*(1+Parameters!$C$3*(POWER(Parameters!$C$3,$A316)-1)/(Parameters!$C$3-1))</f>
        <v>66556.272866196479</v>
      </c>
    </row>
    <row r="317" spans="1:2" x14ac:dyDescent="0.2">
      <c r="A317" s="1">
        <f t="shared" si="4"/>
        <v>315</v>
      </c>
      <c r="B317" s="1">
        <f>Parameters!$B$1*(1+Parameters!$C$3*(POWER(Parameters!$C$3,$A317)-1)/(Parameters!$C$3-1))</f>
        <v>66565.133104272027</v>
      </c>
    </row>
    <row r="318" spans="1:2" x14ac:dyDescent="0.2">
      <c r="A318" s="1">
        <f t="shared" si="4"/>
        <v>316</v>
      </c>
      <c r="B318" s="1">
        <f>Parameters!$B$1*(1+Parameters!$C$3*(POWER(Parameters!$C$3,$A318)-1)/(Parameters!$C$3-1))</f>
        <v>66573.861397845889</v>
      </c>
    </row>
    <row r="319" spans="1:2" x14ac:dyDescent="0.2">
      <c r="A319" s="1">
        <f t="shared" si="4"/>
        <v>317</v>
      </c>
      <c r="B319" s="1">
        <f>Parameters!$B$1*(1+Parameters!$C$3*(POWER(Parameters!$C$3,$A319)-1)/(Parameters!$C$3-1))</f>
        <v>66582.459711803385</v>
      </c>
    </row>
    <row r="320" spans="1:2" x14ac:dyDescent="0.2">
      <c r="A320" s="1">
        <f t="shared" si="4"/>
        <v>318</v>
      </c>
      <c r="B320" s="1">
        <f>Parameters!$B$1*(1+Parameters!$C$3*(POWER(Parameters!$C$3,$A320)-1)/(Parameters!$C$3-1))</f>
        <v>66590.929981769194</v>
      </c>
    </row>
    <row r="321" spans="1:2" x14ac:dyDescent="0.2">
      <c r="A321" s="1">
        <f t="shared" si="4"/>
        <v>319</v>
      </c>
      <c r="B321" s="1">
        <f>Parameters!$B$1*(1+Parameters!$C$3*(POWER(Parameters!$C$3,$A321)-1)/(Parameters!$C$3-1))</f>
        <v>66599.274114543194</v>
      </c>
    </row>
    <row r="322" spans="1:2" x14ac:dyDescent="0.2">
      <c r="A322" s="1">
        <f t="shared" si="4"/>
        <v>320</v>
      </c>
      <c r="B322" s="1">
        <f>Parameters!$B$1*(1+Parameters!$C$3*(POWER(Parameters!$C$3,$A322)-1)/(Parameters!$C$3-1))</f>
        <v>66607.493988529619</v>
      </c>
    </row>
    <row r="323" spans="1:2" x14ac:dyDescent="0.2">
      <c r="A323" s="1">
        <f t="shared" si="4"/>
        <v>321</v>
      </c>
      <c r="B323" s="1">
        <f>Parameters!$B$1*(1+Parameters!$C$3*(POWER(Parameters!$C$3,$A323)-1)/(Parameters!$C$3-1))</f>
        <v>66615.591454160007</v>
      </c>
    </row>
    <row r="324" spans="1:2" x14ac:dyDescent="0.2">
      <c r="A324" s="1">
        <f t="shared" si="4"/>
        <v>322</v>
      </c>
      <c r="B324" s="1">
        <f>Parameters!$B$1*(1+Parameters!$C$3*(POWER(Parameters!$C$3,$A324)-1)/(Parameters!$C$3-1))</f>
        <v>66623.56833430969</v>
      </c>
    </row>
    <row r="325" spans="1:2" x14ac:dyDescent="0.2">
      <c r="A325" s="1">
        <f t="shared" si="4"/>
        <v>323</v>
      </c>
      <c r="B325" s="1">
        <f>Parameters!$B$1*(1+Parameters!$C$3*(POWER(Parameters!$C$3,$A325)-1)/(Parameters!$C$3-1))</f>
        <v>66631.426424708217</v>
      </c>
    </row>
    <row r="326" spans="1:2" x14ac:dyDescent="0.2">
      <c r="A326" s="1">
        <f t="shared" si="4"/>
        <v>324</v>
      </c>
      <c r="B326" s="1">
        <f>Parameters!$B$1*(1+Parameters!$C$3*(POWER(Parameters!$C$3,$A326)-1)/(Parameters!$C$3-1))</f>
        <v>66639.167494343536</v>
      </c>
    </row>
    <row r="327" spans="1:2" x14ac:dyDescent="0.2">
      <c r="A327" s="1">
        <f t="shared" si="4"/>
        <v>325</v>
      </c>
      <c r="B327" s="1">
        <f>Parameters!$B$1*(1+Parameters!$C$3*(POWER(Parameters!$C$3,$A327)-1)/(Parameters!$C$3-1))</f>
        <v>66646.793285860287</v>
      </c>
    </row>
    <row r="328" spans="1:2" x14ac:dyDescent="0.2">
      <c r="A328" s="1">
        <f t="shared" si="4"/>
        <v>326</v>
      </c>
      <c r="B328" s="1">
        <f>Parameters!$B$1*(1+Parameters!$C$3*(POWER(Parameters!$C$3,$A328)-1)/(Parameters!$C$3-1))</f>
        <v>66654.30551595203</v>
      </c>
    </row>
    <row r="329" spans="1:2" x14ac:dyDescent="0.2">
      <c r="A329" s="1">
        <f t="shared" si="4"/>
        <v>327</v>
      </c>
      <c r="B329" s="1">
        <f>Parameters!$B$1*(1+Parameters!$C$3*(POWER(Parameters!$C$3,$A329)-1)/(Parameters!$C$3-1))</f>
        <v>66661.705875747808</v>
      </c>
    </row>
    <row r="330" spans="1:2" x14ac:dyDescent="0.2">
      <c r="A330" s="1">
        <f t="shared" si="4"/>
        <v>328</v>
      </c>
      <c r="B330" s="1">
        <f>Parameters!$B$1*(1+Parameters!$C$3*(POWER(Parameters!$C$3,$A330)-1)/(Parameters!$C$3-1))</f>
        <v>66668.996031192743</v>
      </c>
    </row>
    <row r="331" spans="1:2" x14ac:dyDescent="0.2">
      <c r="A331" s="1">
        <f t="shared" si="4"/>
        <v>329</v>
      </c>
      <c r="B331" s="1">
        <f>Parameters!$B$1*(1+Parameters!$C$3*(POWER(Parameters!$C$3,$A331)-1)/(Parameters!$C$3-1))</f>
        <v>66676.177623423122</v>
      </c>
    </row>
    <row r="332" spans="1:2" x14ac:dyDescent="0.2">
      <c r="A332" s="1">
        <f t="shared" si="4"/>
        <v>330</v>
      </c>
      <c r="B332" s="1">
        <f>Parameters!$B$1*(1+Parameters!$C$3*(POWER(Parameters!$C$3,$A332)-1)/(Parameters!$C$3-1))</f>
        <v>66683.252269135774</v>
      </c>
    </row>
    <row r="333" spans="1:2" x14ac:dyDescent="0.2">
      <c r="A333" s="1">
        <f t="shared" si="4"/>
        <v>331</v>
      </c>
      <c r="B333" s="1">
        <f>Parameters!$B$1*(1+Parameters!$C$3*(POWER(Parameters!$C$3,$A333)-1)/(Parameters!$C$3-1))</f>
        <v>66690.221560952195</v>
      </c>
    </row>
    <row r="334" spans="1:2" x14ac:dyDescent="0.2">
      <c r="A334" s="1">
        <f t="shared" si="4"/>
        <v>332</v>
      </c>
      <c r="B334" s="1">
        <f>Parameters!$B$1*(1+Parameters!$C$3*(POWER(Parameters!$C$3,$A334)-1)/(Parameters!$C$3-1))</f>
        <v>66697.087067776825</v>
      </c>
    </row>
    <row r="335" spans="1:2" x14ac:dyDescent="0.2">
      <c r="A335" s="1">
        <f t="shared" si="4"/>
        <v>333</v>
      </c>
      <c r="B335" s="1">
        <f>Parameters!$B$1*(1+Parameters!$C$3*(POWER(Parameters!$C$3,$A335)-1)/(Parameters!$C$3-1))</f>
        <v>66703.850335150433</v>
      </c>
    </row>
    <row r="336" spans="1:2" x14ac:dyDescent="0.2">
      <c r="A336" s="1">
        <f t="shared" si="4"/>
        <v>334</v>
      </c>
      <c r="B336" s="1">
        <f>Parameters!$B$1*(1+Parameters!$C$3*(POWER(Parameters!$C$3,$A336)-1)/(Parameters!$C$3-1))</f>
        <v>66710.512885597986</v>
      </c>
    </row>
    <row r="337" spans="1:2" x14ac:dyDescent="0.2">
      <c r="A337" s="1">
        <f t="shared" si="4"/>
        <v>335</v>
      </c>
      <c r="B337" s="1">
        <f>Parameters!$B$1*(1+Parameters!$C$3*(POWER(Parameters!$C$3,$A337)-1)/(Parameters!$C$3-1))</f>
        <v>66717.076218971299</v>
      </c>
    </row>
    <row r="338" spans="1:2" x14ac:dyDescent="0.2">
      <c r="A338" s="1">
        <f t="shared" si="4"/>
        <v>336</v>
      </c>
      <c r="B338" s="1">
        <f>Parameters!$B$1*(1+Parameters!$C$3*(POWER(Parameters!$C$3,$A338)-1)/(Parameters!$C$3-1))</f>
        <v>66723.541812786847</v>
      </c>
    </row>
    <row r="339" spans="1:2" x14ac:dyDescent="0.2">
      <c r="A339" s="1">
        <f>ROW()-2</f>
        <v>337</v>
      </c>
      <c r="B339" s="1">
        <f>Parameters!$B$1*(1+Parameters!$C$3*(POWER(Parameters!$C$3,$A339)-1)/(Parameters!$C$3-1))</f>
        <v>66729.911122558246</v>
      </c>
    </row>
    <row r="340" spans="1:2" x14ac:dyDescent="0.2">
      <c r="A340" s="1">
        <f>ROW()-2</f>
        <v>338</v>
      </c>
      <c r="B340" s="1">
        <f>Parameters!$B$1*(1+Parameters!$C$3*(POWER(Parameters!$C$3,$A340)-1)/(Parameters!$C$3-1))</f>
        <v>66736.185582123959</v>
      </c>
    </row>
    <row r="341" spans="1:2" x14ac:dyDescent="0.2">
      <c r="A341" s="1">
        <f>ROW()-2</f>
        <v>339</v>
      </c>
      <c r="B341" s="1">
        <f>Parameters!$B$1*(1+Parameters!$C$3*(POWER(Parameters!$C$3,$A341)-1)/(Parameters!$C$3-1))</f>
        <v>66742.366603970106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8A78-5224-DA41-BBAA-63CABDB8B818}">
  <dimension ref="A1:D15"/>
  <sheetViews>
    <sheetView workbookViewId="0">
      <selection activeCell="C14" sqref="C14"/>
    </sheetView>
  </sheetViews>
  <sheetFormatPr baseColWidth="10" defaultRowHeight="16" x14ac:dyDescent="0.2"/>
  <cols>
    <col min="1" max="1" width="24.5" customWidth="1"/>
    <col min="2" max="3" width="12.6640625" bestFit="1" customWidth="1"/>
    <col min="4" max="4" width="14.83203125" bestFit="1" customWidth="1"/>
  </cols>
  <sheetData>
    <row r="1" spans="1:4" x14ac:dyDescent="0.2">
      <c r="A1" t="s">
        <v>0</v>
      </c>
      <c r="B1">
        <v>1000</v>
      </c>
    </row>
    <row r="2" spans="1:4" x14ac:dyDescent="0.2">
      <c r="A2" t="s">
        <v>2</v>
      </c>
      <c r="B2">
        <v>5.0000000000000001E-4</v>
      </c>
      <c r="C2">
        <f>1-B2</f>
        <v>0.99950000000000006</v>
      </c>
    </row>
    <row r="3" spans="1:4" x14ac:dyDescent="0.2">
      <c r="A3" t="s">
        <v>3</v>
      </c>
      <c r="B3">
        <f>1-C3</f>
        <v>1.4891755791629491E-2</v>
      </c>
      <c r="C3">
        <f>POWER(C2,30)</f>
        <v>0.98510824420837051</v>
      </c>
    </row>
    <row r="4" spans="1:4" x14ac:dyDescent="0.2">
      <c r="A4" t="s">
        <v>1</v>
      </c>
      <c r="B4">
        <f>1-C4</f>
        <v>0.16685338192937049</v>
      </c>
      <c r="C4">
        <f>POWER((C2),365)</f>
        <v>0.83314661807062951</v>
      </c>
    </row>
    <row r="10" spans="1:4" x14ac:dyDescent="0.2">
      <c r="B10" t="s">
        <v>25</v>
      </c>
      <c r="C10" t="s">
        <v>24</v>
      </c>
      <c r="D10" t="s">
        <v>19</v>
      </c>
    </row>
    <row r="11" spans="1:4" x14ac:dyDescent="0.2">
      <c r="A11" t="s">
        <v>20</v>
      </c>
      <c r="B11" s="14">
        <f>ROUND(B12/(20*20),0)</f>
        <v>193</v>
      </c>
      <c r="C11" s="14">
        <f>ROUND(C12/(20*20),0)</f>
        <v>96</v>
      </c>
      <c r="D11" s="14">
        <f>B11+C11</f>
        <v>289</v>
      </c>
    </row>
    <row r="12" spans="1:4" x14ac:dyDescent="0.2">
      <c r="A12" t="s">
        <v>21</v>
      </c>
      <c r="B12" s="14">
        <f>B13/(20*20)</f>
        <v>77160.493827160491</v>
      </c>
      <c r="C12" s="14">
        <f>C13/(20*20)</f>
        <v>38580.246913580246</v>
      </c>
      <c r="D12" s="14">
        <f>B12+C12</f>
        <v>115740.74074074073</v>
      </c>
    </row>
    <row r="13" spans="1:4" x14ac:dyDescent="0.2">
      <c r="A13" t="s">
        <v>22</v>
      </c>
      <c r="B13" s="14">
        <f>B14/(9*18)</f>
        <v>30864197.530864198</v>
      </c>
      <c r="C13" s="14">
        <f>C14/(9*18)</f>
        <v>15432098.765432099</v>
      </c>
      <c r="D13" s="14">
        <f>B13+C13</f>
        <v>46296296.296296299</v>
      </c>
    </row>
    <row r="14" spans="1:4" x14ac:dyDescent="0.2">
      <c r="A14" t="s">
        <v>23</v>
      </c>
      <c r="B14" s="14">
        <v>5000000000</v>
      </c>
      <c r="C14" s="14">
        <v>2500000000</v>
      </c>
      <c r="D14" s="14">
        <f>B14+C14</f>
        <v>7500000000</v>
      </c>
    </row>
    <row r="15" spans="1:4" x14ac:dyDescent="0.2">
      <c r="B15" s="14"/>
      <c r="C15" s="14"/>
      <c r="D15" s="14">
        <v>7500000000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17A3-99A0-D547-A20C-852387662EB0}">
  <dimension ref="A1:J22"/>
  <sheetViews>
    <sheetView tabSelected="1" workbookViewId="0">
      <selection activeCell="J22" sqref="J22"/>
    </sheetView>
  </sheetViews>
  <sheetFormatPr baseColWidth="10" defaultRowHeight="16" x14ac:dyDescent="0.2"/>
  <cols>
    <col min="2" max="2" width="11.5" bestFit="1" customWidth="1"/>
    <col min="3" max="3" width="17" customWidth="1"/>
    <col min="4" max="4" width="18" bestFit="1" customWidth="1"/>
    <col min="5" max="5" width="11.5" bestFit="1" customWidth="1"/>
    <col min="6" max="6" width="17" customWidth="1"/>
    <col min="7" max="7" width="15.83203125" bestFit="1" customWidth="1"/>
    <col min="8" max="10" width="19.83203125" bestFit="1" customWidth="1"/>
  </cols>
  <sheetData>
    <row r="1" spans="1:10" x14ac:dyDescent="0.2">
      <c r="A1" s="3"/>
      <c r="B1" s="15" t="s">
        <v>25</v>
      </c>
      <c r="C1" s="16"/>
      <c r="D1" s="16"/>
      <c r="E1" s="17" t="s">
        <v>24</v>
      </c>
      <c r="F1" s="17"/>
      <c r="G1" s="17"/>
      <c r="H1" s="15" t="s">
        <v>26</v>
      </c>
      <c r="I1" s="16"/>
      <c r="J1" s="18"/>
    </row>
    <row r="2" spans="1:10" ht="17" thickBot="1" x14ac:dyDescent="0.25">
      <c r="A2" s="7" t="s">
        <v>6</v>
      </c>
      <c r="B2" s="7" t="s">
        <v>7</v>
      </c>
      <c r="C2" s="7" t="s">
        <v>8</v>
      </c>
      <c r="D2" s="7" t="s">
        <v>9</v>
      </c>
      <c r="E2" s="7" t="s">
        <v>7</v>
      </c>
      <c r="F2" s="7" t="s">
        <v>8</v>
      </c>
      <c r="G2" s="7" t="s">
        <v>9</v>
      </c>
      <c r="H2" s="7" t="s">
        <v>25</v>
      </c>
      <c r="I2" s="7" t="s">
        <v>24</v>
      </c>
      <c r="J2" s="7" t="s">
        <v>27</v>
      </c>
    </row>
    <row r="3" spans="1:10" ht="17" thickTop="1" x14ac:dyDescent="0.2">
      <c r="A3" s="5" t="s">
        <v>10</v>
      </c>
      <c r="B3" s="10">
        <f t="shared" ref="B3:B11" si="0">2*E3</f>
        <v>32</v>
      </c>
      <c r="C3" s="10">
        <f>B3*31</f>
        <v>992</v>
      </c>
      <c r="D3" s="10">
        <f t="shared" ref="D3:D11" si="1">B3*365</f>
        <v>11680</v>
      </c>
      <c r="E3" s="10">
        <v>16</v>
      </c>
      <c r="F3" s="10">
        <f t="shared" ref="F3:F11" si="2">E3*30</f>
        <v>480</v>
      </c>
      <c r="G3" s="10">
        <f t="shared" ref="G3:G11" si="3">E3*365</f>
        <v>5840</v>
      </c>
      <c r="H3" s="10">
        <f>Parameters!$B$14*$B3*365</f>
        <v>58400000000000</v>
      </c>
      <c r="I3" s="10">
        <f>Parameters!$C$14*$E3*365</f>
        <v>14600000000000</v>
      </c>
      <c r="J3" s="10">
        <f t="shared" ref="J3:J11" si="4">H3+I3</f>
        <v>73000000000000</v>
      </c>
    </row>
    <row r="4" spans="1:10" x14ac:dyDescent="0.2">
      <c r="A4" s="4" t="s">
        <v>14</v>
      </c>
      <c r="B4" s="10">
        <f t="shared" si="0"/>
        <v>18</v>
      </c>
      <c r="C4" s="11">
        <f t="shared" ref="C4:C11" si="5">B4*30</f>
        <v>540</v>
      </c>
      <c r="D4" s="11">
        <f t="shared" si="1"/>
        <v>6570</v>
      </c>
      <c r="E4" s="11">
        <v>9</v>
      </c>
      <c r="F4" s="11">
        <f t="shared" si="2"/>
        <v>270</v>
      </c>
      <c r="G4" s="11">
        <f t="shared" si="3"/>
        <v>3285</v>
      </c>
      <c r="H4" s="11">
        <f>Parameters!$B$11*$B4*365</f>
        <v>1268010</v>
      </c>
      <c r="I4" s="11">
        <f>Parameters!$C$11*$E4*365</f>
        <v>315360</v>
      </c>
      <c r="J4" s="10">
        <f t="shared" si="4"/>
        <v>1583370</v>
      </c>
    </row>
    <row r="5" spans="1:10" x14ac:dyDescent="0.2">
      <c r="A5" s="4" t="s">
        <v>13</v>
      </c>
      <c r="B5" s="10">
        <f t="shared" si="0"/>
        <v>8</v>
      </c>
      <c r="C5" s="11">
        <f t="shared" si="5"/>
        <v>240</v>
      </c>
      <c r="D5" s="11">
        <f t="shared" si="1"/>
        <v>2920</v>
      </c>
      <c r="E5" s="11">
        <v>4</v>
      </c>
      <c r="F5" s="11">
        <f t="shared" si="2"/>
        <v>120</v>
      </c>
      <c r="G5" s="11">
        <f t="shared" si="3"/>
        <v>1460</v>
      </c>
      <c r="H5" s="11">
        <f>Parameters!$B$12*$B5*365</f>
        <v>225308641.97530863</v>
      </c>
      <c r="I5" s="11">
        <f>Parameters!$C$12*$E5*365</f>
        <v>56327160.493827157</v>
      </c>
      <c r="J5" s="10">
        <f t="shared" si="4"/>
        <v>281635802.46913576</v>
      </c>
    </row>
    <row r="6" spans="1:10" x14ac:dyDescent="0.2">
      <c r="A6" s="4" t="s">
        <v>12</v>
      </c>
      <c r="B6" s="10">
        <f t="shared" si="0"/>
        <v>4</v>
      </c>
      <c r="C6" s="11">
        <f t="shared" si="5"/>
        <v>120</v>
      </c>
      <c r="D6" s="11">
        <f t="shared" si="1"/>
        <v>1460</v>
      </c>
      <c r="E6" s="11">
        <v>2</v>
      </c>
      <c r="F6" s="11">
        <f t="shared" si="2"/>
        <v>60</v>
      </c>
      <c r="G6" s="11">
        <f t="shared" si="3"/>
        <v>730</v>
      </c>
      <c r="H6" s="11">
        <f>Parameters!$B$13*$B6*365</f>
        <v>45061728395.061729</v>
      </c>
      <c r="I6" s="11">
        <f>Parameters!$C$13*$E6*365</f>
        <v>11265432098.765432</v>
      </c>
      <c r="J6" s="10">
        <f t="shared" si="4"/>
        <v>56327160493.827164</v>
      </c>
    </row>
    <row r="7" spans="1:10" x14ac:dyDescent="0.2">
      <c r="A7" s="4" t="s">
        <v>11</v>
      </c>
      <c r="B7" s="10">
        <f t="shared" si="0"/>
        <v>2</v>
      </c>
      <c r="C7" s="11">
        <f t="shared" si="5"/>
        <v>60</v>
      </c>
      <c r="D7" s="11">
        <f t="shared" si="1"/>
        <v>730</v>
      </c>
      <c r="E7" s="11">
        <v>1</v>
      </c>
      <c r="F7" s="11">
        <f t="shared" si="2"/>
        <v>30</v>
      </c>
      <c r="G7" s="11">
        <f t="shared" si="3"/>
        <v>365</v>
      </c>
      <c r="H7" s="11">
        <f>Parameters!$B$14*$B7*365</f>
        <v>3650000000000</v>
      </c>
      <c r="I7" s="11">
        <f>Parameters!$C$14*$E7*365</f>
        <v>912500000000</v>
      </c>
      <c r="J7" s="10">
        <f t="shared" si="4"/>
        <v>4562500000000</v>
      </c>
    </row>
    <row r="8" spans="1:10" x14ac:dyDescent="0.2">
      <c r="A8" s="4" t="s">
        <v>18</v>
      </c>
      <c r="B8" s="11">
        <f t="shared" si="0"/>
        <v>18</v>
      </c>
      <c r="C8" s="11">
        <f t="shared" si="5"/>
        <v>540</v>
      </c>
      <c r="D8" s="11">
        <f t="shared" si="1"/>
        <v>6570</v>
      </c>
      <c r="E8" s="11">
        <f>E4</f>
        <v>9</v>
      </c>
      <c r="F8" s="11">
        <f t="shared" si="2"/>
        <v>270</v>
      </c>
      <c r="G8" s="11">
        <f t="shared" si="3"/>
        <v>3285</v>
      </c>
      <c r="H8" s="11">
        <f>Parameters!$B$11*$B8*365</f>
        <v>1268010</v>
      </c>
      <c r="I8" s="11">
        <f>Parameters!$C$11*$E8*365</f>
        <v>315360</v>
      </c>
      <c r="J8" s="11">
        <f t="shared" si="4"/>
        <v>1583370</v>
      </c>
    </row>
    <row r="9" spans="1:10" x14ac:dyDescent="0.2">
      <c r="A9" s="5" t="s">
        <v>17</v>
      </c>
      <c r="B9" s="10">
        <f t="shared" si="0"/>
        <v>8</v>
      </c>
      <c r="C9" s="10">
        <f t="shared" si="5"/>
        <v>240</v>
      </c>
      <c r="D9" s="10">
        <f t="shared" si="1"/>
        <v>2920</v>
      </c>
      <c r="E9" s="10">
        <f>E5</f>
        <v>4</v>
      </c>
      <c r="F9" s="10">
        <f t="shared" si="2"/>
        <v>120</v>
      </c>
      <c r="G9" s="10">
        <f t="shared" si="3"/>
        <v>1460</v>
      </c>
      <c r="H9" s="10">
        <f>Parameters!$B$12*$B9*365</f>
        <v>225308641.97530863</v>
      </c>
      <c r="I9" s="10">
        <f>Parameters!$C$12*$E9*365</f>
        <v>56327160.493827157</v>
      </c>
      <c r="J9" s="10">
        <f t="shared" si="4"/>
        <v>281635802.46913576</v>
      </c>
    </row>
    <row r="10" spans="1:10" x14ac:dyDescent="0.2">
      <c r="A10" s="4" t="s">
        <v>16</v>
      </c>
      <c r="B10" s="10">
        <f t="shared" si="0"/>
        <v>4</v>
      </c>
      <c r="C10" s="11">
        <f t="shared" si="5"/>
        <v>120</v>
      </c>
      <c r="D10" s="11">
        <f t="shared" si="1"/>
        <v>1460</v>
      </c>
      <c r="E10" s="11">
        <f>E6</f>
        <v>2</v>
      </c>
      <c r="F10" s="11">
        <f t="shared" si="2"/>
        <v>60</v>
      </c>
      <c r="G10" s="11">
        <f t="shared" si="3"/>
        <v>730</v>
      </c>
      <c r="H10" s="11">
        <f>Parameters!$B$13*$B10*365</f>
        <v>45061728395.061729</v>
      </c>
      <c r="I10" s="11">
        <f>Parameters!$C$13*$E10*365</f>
        <v>11265432098.765432</v>
      </c>
      <c r="J10" s="10">
        <f t="shared" si="4"/>
        <v>56327160493.827164</v>
      </c>
    </row>
    <row r="11" spans="1:10" ht="17" thickBot="1" x14ac:dyDescent="0.25">
      <c r="A11" s="6" t="s">
        <v>15</v>
      </c>
      <c r="B11" s="12">
        <f t="shared" si="0"/>
        <v>2</v>
      </c>
      <c r="C11" s="12">
        <f t="shared" si="5"/>
        <v>60</v>
      </c>
      <c r="D11" s="12">
        <f t="shared" si="1"/>
        <v>730</v>
      </c>
      <c r="E11" s="12">
        <f>E7</f>
        <v>1</v>
      </c>
      <c r="F11" s="12">
        <f t="shared" si="2"/>
        <v>30</v>
      </c>
      <c r="G11" s="12">
        <f t="shared" si="3"/>
        <v>365</v>
      </c>
      <c r="H11" s="12">
        <f>Parameters!$B$14*$B11*365</f>
        <v>3650000000000</v>
      </c>
      <c r="I11" s="12">
        <f>Parameters!$C$14*$E11*365</f>
        <v>912500000000</v>
      </c>
      <c r="J11" s="12">
        <f t="shared" si="4"/>
        <v>4562500000000</v>
      </c>
    </row>
    <row r="12" spans="1:10" ht="17" thickTop="1" x14ac:dyDescent="0.2">
      <c r="A12" s="5" t="s">
        <v>19</v>
      </c>
      <c r="B12" s="10">
        <f t="shared" ref="B12:J12" si="6">SUM(B3:B11)</f>
        <v>96</v>
      </c>
      <c r="C12" s="10">
        <f t="shared" si="6"/>
        <v>2912</v>
      </c>
      <c r="D12" s="10">
        <f t="shared" si="6"/>
        <v>35040</v>
      </c>
      <c r="E12" s="10">
        <f t="shared" si="6"/>
        <v>48</v>
      </c>
      <c r="F12" s="10">
        <f t="shared" si="6"/>
        <v>1440</v>
      </c>
      <c r="G12" s="10">
        <f t="shared" si="6"/>
        <v>17520</v>
      </c>
      <c r="H12" s="10">
        <f t="shared" si="6"/>
        <v>65790576610094.078</v>
      </c>
      <c r="I12" s="10">
        <f t="shared" si="6"/>
        <v>16447644149238.52</v>
      </c>
      <c r="J12" s="10">
        <f t="shared" si="6"/>
        <v>82238220759332.594</v>
      </c>
    </row>
    <row r="15" spans="1:10" x14ac:dyDescent="0.2">
      <c r="C15" t="s">
        <v>32</v>
      </c>
      <c r="D15" t="s">
        <v>31</v>
      </c>
      <c r="E15" t="s">
        <v>33</v>
      </c>
      <c r="F15" t="s">
        <v>34</v>
      </c>
    </row>
    <row r="16" spans="1:10" x14ac:dyDescent="0.2">
      <c r="B16" t="s">
        <v>28</v>
      </c>
      <c r="C16" s="8">
        <v>350000000000</v>
      </c>
      <c r="D16" s="8">
        <v>83000000</v>
      </c>
      <c r="E16" s="8">
        <f>C16/D16</f>
        <v>4216.8674698795185</v>
      </c>
      <c r="F16" s="8">
        <f>E16/365</f>
        <v>11.553061561313749</v>
      </c>
      <c r="J16" s="9">
        <f>$J6-$C16</f>
        <v>-293672839506.17285</v>
      </c>
    </row>
    <row r="17" spans="2:10" x14ac:dyDescent="0.2">
      <c r="B17" t="s">
        <v>29</v>
      </c>
      <c r="C17" s="8">
        <v>60000000000</v>
      </c>
      <c r="D17" s="8">
        <v>13000000</v>
      </c>
      <c r="E17" s="8">
        <f>C17/D17</f>
        <v>4615.3846153846152</v>
      </c>
      <c r="F17" s="8">
        <f>E17/365</f>
        <v>12.644889357218124</v>
      </c>
    </row>
    <row r="18" spans="2:10" x14ac:dyDescent="0.2">
      <c r="B18" t="s">
        <v>30</v>
      </c>
      <c r="C18" s="8">
        <v>4000000000</v>
      </c>
      <c r="D18" s="8">
        <v>750000</v>
      </c>
      <c r="E18" s="8">
        <f>C18/D18</f>
        <v>5333.333333333333</v>
      </c>
      <c r="F18" s="8">
        <f>E18/365</f>
        <v>14.611872146118721</v>
      </c>
    </row>
    <row r="20" spans="2:10" x14ac:dyDescent="0.2">
      <c r="B20" t="s">
        <v>35</v>
      </c>
      <c r="C20" s="13">
        <v>8</v>
      </c>
      <c r="D20" s="8">
        <v>500000</v>
      </c>
      <c r="H20" s="11">
        <f>D20*$B$4*365</f>
        <v>3285000000</v>
      </c>
      <c r="I20" s="11">
        <f>D20*$E$4*365</f>
        <v>1642500000</v>
      </c>
      <c r="J20" s="10">
        <f>H20+I20</f>
        <v>4927500000</v>
      </c>
    </row>
    <row r="21" spans="2:10" x14ac:dyDescent="0.2">
      <c r="B21" t="s">
        <v>36</v>
      </c>
      <c r="C21">
        <f>B3/C20*2</f>
        <v>8</v>
      </c>
      <c r="D21" s="8">
        <v>20000000</v>
      </c>
      <c r="H21" s="11">
        <f>D21*$B$5*365</f>
        <v>58400000000</v>
      </c>
      <c r="I21" s="11">
        <f>D21*$E$5*365</f>
        <v>29200000000</v>
      </c>
      <c r="J21" s="10">
        <f>H21+I21</f>
        <v>87600000000</v>
      </c>
    </row>
    <row r="22" spans="2:10" x14ac:dyDescent="0.2">
      <c r="D22" s="8">
        <v>100000000</v>
      </c>
      <c r="H22" s="11">
        <f>D22*$B$6*365</f>
        <v>146000000000</v>
      </c>
      <c r="I22" s="11">
        <f>D22*$E$6*365</f>
        <v>73000000000</v>
      </c>
      <c r="J22" s="10">
        <f>H22+I22</f>
        <v>219000000000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MonetaryDevelopment</vt:lpstr>
      <vt:lpstr>Parameters</vt:lpstr>
      <vt:lpstr>Creation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Hohwiller, Jörg</dc:creator>
  <cp:lastModifiedBy>Hohwiller, Jörg</cp:lastModifiedBy>
  <dcterms:created xsi:type="dcterms:W3CDTF">2019-02-13T14:11:13Z</dcterms:created>
  <dcterms:modified xsi:type="dcterms:W3CDTF">2019-02-28T13:22:26Z</dcterms:modified>
</cp:coreProperties>
</file>