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hanyad/Downloads/"/>
    </mc:Choice>
  </mc:AlternateContent>
  <xr:revisionPtr revIDLastSave="0" documentId="13_ncr:1_{0F8CC413-8349-B844-AE07-BDC7C5581F14}" xr6:coauthVersionLast="46" xr6:coauthVersionMax="46" xr10:uidLastSave="{00000000-0000-0000-0000-000000000000}"/>
  <bookViews>
    <workbookView xWindow="0" yWindow="0" windowWidth="28800" windowHeight="18000" xr2:uid="{1A70DF8A-8D90-401D-9C53-CA07CD9B34C2}"/>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26" i="1" l="1"/>
  <c r="R29" i="1"/>
  <c r="Q29" i="1"/>
  <c r="K29" i="1"/>
  <c r="J29" i="1"/>
  <c r="R27" i="1"/>
  <c r="R28" i="1" s="1"/>
  <c r="R30" i="1" s="1"/>
  <c r="Q27" i="1"/>
  <c r="Q28" i="1" s="1"/>
  <c r="K27" i="1"/>
  <c r="K28" i="1" s="1"/>
  <c r="J27" i="1"/>
  <c r="J28" i="1" s="1"/>
  <c r="R26" i="1"/>
  <c r="K26" i="1"/>
  <c r="J26" i="1"/>
  <c r="J30" i="1" l="1"/>
  <c r="K30" i="1"/>
  <c r="Q30" i="1"/>
</calcChain>
</file>

<file path=xl/sharedStrings.xml><?xml version="1.0" encoding="utf-8"?>
<sst xmlns="http://schemas.openxmlformats.org/spreadsheetml/2006/main" count="65" uniqueCount="36">
  <si>
    <t>Rocinante 36</t>
  </si>
  <si>
    <t>Marengo 32</t>
  </si>
  <si>
    <t>Car No.</t>
  </si>
  <si>
    <t>Mileage (km/ltr)</t>
  </si>
  <si>
    <t>Top speed (km/hr)</t>
  </si>
  <si>
    <t>Milage (km/ltr)</t>
  </si>
  <si>
    <t>Top Speed (km/hr)</t>
  </si>
  <si>
    <t>Price (in lakhs )</t>
  </si>
  <si>
    <t xml:space="preserve">Sample Size </t>
  </si>
  <si>
    <t xml:space="preserve">Null Hypothesis </t>
  </si>
  <si>
    <t>Milage H0 is 22km/litre 
Top Spped H0 is 140km/hr</t>
  </si>
  <si>
    <t>Milage H0 is 15km/litre 
Top Spped H0 is 210km/hr</t>
  </si>
  <si>
    <t xml:space="preserve">Alternate  Hypothesis </t>
  </si>
  <si>
    <t>Milage Ha is not 15km/litre 
Top Spped Ha is not 210km/hr</t>
  </si>
  <si>
    <t xml:space="preserve">Confidence Level </t>
  </si>
  <si>
    <t xml:space="preserve">Significance Level </t>
  </si>
  <si>
    <t xml:space="preserve">Hypothesised Mean </t>
  </si>
  <si>
    <t>Top Speed ( km/hr)</t>
  </si>
  <si>
    <t xml:space="preserve">Sample Mean </t>
  </si>
  <si>
    <t>Sample Mean</t>
  </si>
  <si>
    <t>Sample Standard Deviation</t>
  </si>
  <si>
    <t xml:space="preserve">Degrees of Freedom
 [ df = n-1 ] </t>
  </si>
  <si>
    <t>Standard Error of Mean
( S.E ) = Sample Standard Deviation / Sqrt(sample Size)</t>
  </si>
  <si>
    <t>T-statistic = ( Sample Mean - Hypothesised Mean )/S.E.</t>
  </si>
  <si>
    <t xml:space="preserve">p- value </t>
  </si>
  <si>
    <t xml:space="preserve">p-value </t>
  </si>
  <si>
    <t>Milage Ha is not 22km/litre 
Top Spped Ha not 140km/hr</t>
  </si>
  <si>
    <t xml:space="preserve">Result 
</t>
  </si>
  <si>
    <t xml:space="preserve">Types of error </t>
  </si>
  <si>
    <t xml:space="preserve">Type 1 Error : Reject the H0 even if H0 is true. </t>
  </si>
  <si>
    <t>Type 2 Error : Fail to Reject the H0 when H0 is False</t>
  </si>
  <si>
    <t xml:space="preserve">The predictions on the Milage and topspeed are false but we fail to reject.	
	In this case the customers would want an refund and it would incur in loss for the company. </t>
  </si>
  <si>
    <t xml:space="preserve">The predictions on the Milage and topspeed are true but we reject and send it back.  
In this case the more investment is put in the design to improve their performance or revise their specifications. </t>
  </si>
  <si>
    <t xml:space="preserve">The Milage p-value (0.1342) Is more than ⍺ (0.05) hencewe fail to reject the Null Hypothesis. Also the Top Speed p-value (0.373) which is greated than  ⍺ (0.05) hence we fail to reject the Null Hypothesis.
Hence we fail to reject the null hypothesis. </t>
  </si>
  <si>
    <t>Hypothesis Testing :
Using the t-statistic method and calulating the value of P-value and comparing with the significance level. The confidence level is choosen to be 95%.
Since in the problem statement it is mentioned "If the cars are performing better than expected, then the engineer wants to revise the specifications. However, if they are performing worse than expected, then it is an indication that more investment is needed in the design to improve their performance. " Hence the Null hypothesis is assumed that their top speed and the mileage as exactly as what the specifications were determined.</t>
  </si>
  <si>
    <t xml:space="preserve">The Milage p-value (0.0822) Is more than ⍺ (0.05) hence  we fail to reject the Null Hypothesis. Also the Top Speed p-value (0.4316) which is greated than  ⍺ (0.05) hence we fail to reject the Null Hypothesis.
Hence we fail to reject the null hypothesis.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</si>
</sst>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40">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ck">
        <color indexed="64"/>
      </top>
      <bottom/>
      <diagonal/>
    </border>
    <border>
      <left/>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medium">
        <color rgb="FF000000"/>
      </bottom>
      <diagonal/>
    </border>
    <border>
      <left/>
      <right/>
      <top style="thick">
        <color indexed="64"/>
      </top>
      <bottom style="medium">
        <color rgb="FF000000"/>
      </bottom>
      <diagonal/>
    </border>
    <border>
      <left/>
      <right style="medium">
        <color rgb="FF000000"/>
      </right>
      <top style="thick">
        <color indexed="64"/>
      </top>
      <bottom style="medium">
        <color rgb="FF000000"/>
      </bottom>
      <diagonal/>
    </border>
    <border>
      <left style="medium">
        <color rgb="FF000000"/>
      </left>
      <right/>
      <top style="thick">
        <color indexed="64"/>
      </top>
      <bottom style="medium">
        <color rgb="FF000000"/>
      </bottom>
      <diagonal/>
    </border>
    <border>
      <left/>
      <right style="thick">
        <color indexed="64"/>
      </right>
      <top style="thick">
        <color indexed="64"/>
      </top>
      <bottom style="medium">
        <color rgb="FF000000"/>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right style="thick">
        <color indexed="64"/>
      </right>
      <top style="medium">
        <color rgb="FF000000"/>
      </top>
      <bottom/>
      <diagonal/>
    </border>
    <border>
      <left style="medium">
        <color rgb="FFCCCCCC"/>
      </left>
      <right style="medium">
        <color rgb="FF000000"/>
      </right>
      <top/>
      <bottom/>
      <diagonal/>
    </border>
    <border>
      <left style="thick">
        <color indexed="64"/>
      </left>
      <right/>
      <top style="thick">
        <color indexed="64"/>
      </top>
      <bottom/>
      <diagonal/>
    </border>
    <border>
      <left/>
      <right style="thick">
        <color indexed="64"/>
      </right>
      <top style="thick">
        <color indexed="64"/>
      </top>
      <bottom/>
      <diagonal/>
    </border>
    <border>
      <left style="medium">
        <color indexed="64"/>
      </left>
      <right style="medium">
        <color indexed="64"/>
      </right>
      <top style="medium">
        <color indexed="64"/>
      </top>
      <bottom/>
      <diagonal/>
    </border>
    <border>
      <left style="thick">
        <color indexed="64"/>
      </left>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medium">
        <color rgb="FFCCCCCC"/>
      </left>
      <right style="medium">
        <color rgb="FF000000"/>
      </right>
      <top style="medium">
        <color rgb="FFCCCCCC"/>
      </top>
      <bottom/>
      <diagonal/>
    </border>
    <border>
      <left/>
      <right style="hair">
        <color indexed="64"/>
      </right>
      <top style="hair">
        <color indexed="64"/>
      </top>
      <bottom/>
      <diagonal/>
    </border>
    <border>
      <left style="medium">
        <color rgb="FFCCCCCC"/>
      </left>
      <right/>
      <top style="thick">
        <color indexed="64"/>
      </top>
      <bottom/>
      <diagonal/>
    </border>
    <border>
      <left style="hair">
        <color indexed="64"/>
      </left>
      <right/>
      <top style="medium">
        <color rgb="FF000000"/>
      </top>
      <bottom/>
      <diagonal/>
    </border>
    <border>
      <left style="hair">
        <color indexed="64"/>
      </left>
      <right/>
      <top style="thick">
        <color indexed="64"/>
      </top>
      <bottom style="hair">
        <color indexed="64"/>
      </bottom>
      <diagonal/>
    </border>
  </borders>
  <cellStyleXfs count="1">
    <xf numFmtId="0" fontId="0" fillId="0" borderId="0"/>
  </cellStyleXfs>
  <cellXfs count="72">
    <xf numFmtId="0" fontId="0" fillId="0" borderId="0" xfId="0"/>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4" xfId="0" applyFont="1" applyBorder="1" applyAlignment="1">
      <alignment horizontal="center" wrapText="1"/>
    </xf>
    <xf numFmtId="0" fontId="3" fillId="2" borderId="5" xfId="0" applyFont="1" applyFill="1" applyBorder="1" applyAlignment="1">
      <alignment horizontal="center" wrapText="1"/>
    </xf>
    <xf numFmtId="0" fontId="2" fillId="0" borderId="5"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6" xfId="0" applyBorder="1"/>
    <xf numFmtId="0" fontId="0" fillId="0" borderId="8" xfId="0" applyBorder="1"/>
    <xf numFmtId="0" fontId="0" fillId="0" borderId="9" xfId="0" applyBorder="1"/>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13" xfId="0" applyFont="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0" fillId="0" borderId="16" xfId="0" applyBorder="1"/>
    <xf numFmtId="0" fontId="0" fillId="0" borderId="0" xfId="0" applyBorder="1"/>
    <xf numFmtId="0" fontId="0" fillId="0" borderId="17" xfId="0" applyBorder="1"/>
    <xf numFmtId="0" fontId="4" fillId="0" borderId="0" xfId="0" applyFont="1" applyBorder="1"/>
    <xf numFmtId="0" fontId="0" fillId="0" borderId="18" xfId="0" applyBorder="1"/>
    <xf numFmtId="0" fontId="4" fillId="0" borderId="9" xfId="0" applyFont="1" applyBorder="1"/>
    <xf numFmtId="0" fontId="0" fillId="0" borderId="19" xfId="0" applyBorder="1"/>
    <xf numFmtId="0" fontId="0" fillId="0" borderId="20" xfId="0" applyBorder="1"/>
    <xf numFmtId="0" fontId="0" fillId="0" borderId="10" xfId="0" applyBorder="1" applyAlignment="1">
      <alignment horizontal="center"/>
    </xf>
    <xf numFmtId="0" fontId="0" fillId="0" borderId="0" xfId="0" applyAlignment="1">
      <alignment horizontal="center" wrapText="1"/>
    </xf>
    <xf numFmtId="9" fontId="0" fillId="0" borderId="0" xfId="0" applyNumberFormat="1"/>
    <xf numFmtId="0" fontId="0" fillId="0" borderId="0" xfId="0" applyBorder="1" applyAlignment="1">
      <alignment horizontal="center"/>
    </xf>
    <xf numFmtId="0" fontId="0" fillId="0" borderId="0" xfId="0" applyFill="1" applyBorder="1" applyAlignment="1"/>
    <xf numFmtId="0" fontId="2" fillId="0" borderId="21" xfId="0" applyFont="1" applyFill="1" applyBorder="1" applyAlignment="1">
      <alignment horizontal="center" wrapText="1"/>
    </xf>
    <xf numFmtId="0" fontId="0" fillId="0" borderId="0" xfId="0" applyAlignment="1">
      <alignment horizontal="left" wrapText="1"/>
    </xf>
    <xf numFmtId="0" fontId="0" fillId="0" borderId="0" xfId="0" applyAlignment="1">
      <alignment vertical="center"/>
    </xf>
    <xf numFmtId="0" fontId="0" fillId="0" borderId="22" xfId="0" applyBorder="1"/>
    <xf numFmtId="0" fontId="0" fillId="0" borderId="23" xfId="0" applyBorder="1"/>
    <xf numFmtId="0" fontId="0" fillId="0" borderId="17" xfId="0" applyBorder="1" applyAlignment="1">
      <alignment horizontal="center" vertical="center"/>
    </xf>
    <xf numFmtId="0" fontId="0" fillId="0" borderId="17" xfId="0" applyBorder="1" applyAlignment="1">
      <alignment horizontal="center" vertical="center" wrapText="1"/>
    </xf>
    <xf numFmtId="0" fontId="0" fillId="0" borderId="6" xfId="0" applyBorder="1" applyAlignment="1">
      <alignment horizontal="center" wrapText="1"/>
    </xf>
    <xf numFmtId="9" fontId="0" fillId="0" borderId="6" xfId="0" applyNumberFormat="1" applyBorder="1"/>
    <xf numFmtId="0" fontId="0" fillId="0" borderId="7" xfId="0" applyBorder="1"/>
    <xf numFmtId="0" fontId="0" fillId="0" borderId="6" xfId="0" applyBorder="1" applyAlignment="1">
      <alignment horizontal="left" vertical="center" wrapText="1"/>
    </xf>
    <xf numFmtId="0" fontId="0" fillId="0" borderId="6" xfId="0" applyFill="1" applyBorder="1" applyAlignment="1">
      <alignment vertical="center" wrapText="1"/>
    </xf>
    <xf numFmtId="0" fontId="0" fillId="0" borderId="6" xfId="0" applyBorder="1" applyAlignment="1">
      <alignment vertical="center" wrapText="1"/>
    </xf>
    <xf numFmtId="0" fontId="0" fillId="0" borderId="25" xfId="0" applyBorder="1"/>
    <xf numFmtId="0" fontId="0" fillId="0" borderId="26" xfId="0" applyBorder="1" applyAlignment="1">
      <alignment horizontal="center" vertical="center"/>
    </xf>
    <xf numFmtId="0" fontId="0" fillId="0" borderId="27" xfId="0" applyBorder="1" applyAlignment="1">
      <alignment horizontal="center" vertical="center" wrapText="1"/>
    </xf>
    <xf numFmtId="0" fontId="0" fillId="0" borderId="27" xfId="0" applyBorder="1"/>
    <xf numFmtId="0" fontId="0" fillId="0" borderId="27" xfId="0" applyBorder="1" applyAlignment="1">
      <alignment wrapText="1"/>
    </xf>
    <xf numFmtId="0" fontId="0" fillId="0" borderId="28" xfId="0" applyBorder="1" applyAlignment="1">
      <alignment vertical="center" wrapText="1"/>
    </xf>
    <xf numFmtId="0" fontId="0" fillId="0" borderId="28" xfId="0" applyBorder="1" applyAlignment="1">
      <alignment horizontal="left" vertical="center" wrapText="1"/>
    </xf>
    <xf numFmtId="0" fontId="0" fillId="0" borderId="27" xfId="0" applyBorder="1" applyAlignment="1">
      <alignment horizontal="left" wrapText="1"/>
    </xf>
    <xf numFmtId="0" fontId="0" fillId="0" borderId="27" xfId="0" applyFill="1" applyBorder="1" applyAlignment="1">
      <alignment vertical="center" wrapText="1"/>
    </xf>
    <xf numFmtId="0" fontId="0" fillId="0" borderId="29" xfId="0" applyBorder="1" applyAlignment="1">
      <alignment vertical="center" wrapText="1"/>
    </xf>
    <xf numFmtId="0" fontId="0" fillId="0" borderId="30" xfId="0" applyBorder="1" applyAlignment="1">
      <alignment vertical="center" wrapText="1"/>
    </xf>
    <xf numFmtId="0" fontId="0" fillId="0" borderId="31" xfId="0" applyFill="1" applyBorder="1" applyAlignment="1">
      <alignment vertical="center" wrapText="1"/>
    </xf>
    <xf numFmtId="0" fontId="0" fillId="0" borderId="29" xfId="0" applyFill="1" applyBorder="1" applyAlignment="1">
      <alignment vertical="center" wrapText="1"/>
    </xf>
    <xf numFmtId="0" fontId="0" fillId="0" borderId="33" xfId="0" applyBorder="1" applyAlignment="1">
      <alignment horizontal="center" wrapText="1"/>
    </xf>
    <xf numFmtId="0" fontId="0" fillId="0" borderId="23" xfId="0" applyBorder="1" applyAlignment="1">
      <alignment horizontal="center" vertical="center"/>
    </xf>
    <xf numFmtId="0" fontId="0" fillId="0" borderId="26" xfId="0" applyBorder="1" applyAlignment="1">
      <alignment horizontal="center" vertical="center" wrapText="1"/>
    </xf>
    <xf numFmtId="0" fontId="0" fillId="0" borderId="26" xfId="0" applyBorder="1"/>
    <xf numFmtId="0" fontId="0" fillId="0" borderId="26" xfId="0" applyBorder="1" applyAlignment="1">
      <alignment wrapText="1"/>
    </xf>
    <xf numFmtId="0" fontId="0" fillId="0" borderId="26" xfId="0" applyFill="1" applyBorder="1" applyAlignment="1">
      <alignment vertical="center" wrapText="1"/>
    </xf>
    <xf numFmtId="0" fontId="0" fillId="0" borderId="34" xfId="0" applyFill="1" applyBorder="1" applyAlignment="1">
      <alignment vertical="center" wrapText="1"/>
    </xf>
    <xf numFmtId="0" fontId="5" fillId="0" borderId="32" xfId="0" applyFont="1" applyBorder="1" applyAlignment="1">
      <alignment horizontal="center" vertical="center"/>
    </xf>
    <xf numFmtId="0" fontId="5" fillId="0" borderId="26" xfId="0" applyFont="1" applyBorder="1" applyAlignment="1">
      <alignment horizontal="center" vertical="center"/>
    </xf>
    <xf numFmtId="0" fontId="5" fillId="0" borderId="24" xfId="0" applyFont="1" applyBorder="1"/>
    <xf numFmtId="0" fontId="5" fillId="0" borderId="0" xfId="0" applyFont="1" applyBorder="1"/>
    <xf numFmtId="0" fontId="3" fillId="2" borderId="35" xfId="0" applyFont="1" applyFill="1" applyBorder="1" applyAlignment="1">
      <alignment horizontal="center" wrapText="1"/>
    </xf>
    <xf numFmtId="0" fontId="0" fillId="0" borderId="36" xfId="0" applyBorder="1"/>
    <xf numFmtId="0" fontId="3" fillId="2" borderId="37" xfId="0" applyFont="1" applyFill="1" applyBorder="1" applyAlignment="1">
      <alignment horizontal="center" wrapText="1"/>
    </xf>
    <xf numFmtId="0" fontId="3" fillId="2" borderId="39" xfId="0" applyFont="1" applyFill="1" applyBorder="1" applyAlignment="1">
      <alignment horizontal="center" wrapText="1"/>
    </xf>
    <xf numFmtId="0" fontId="0" fillId="0" borderId="3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E34BF-07F2-4A1E-898E-D85700D9486E}">
  <dimension ref="A1:Y48"/>
  <sheetViews>
    <sheetView tabSelected="1" workbookViewId="0">
      <selection activeCell="F28" sqref="F28"/>
    </sheetView>
  </sheetViews>
  <sheetFormatPr baseColWidth="10" defaultColWidth="8.83203125" defaultRowHeight="15" x14ac:dyDescent="0.2"/>
  <cols>
    <col min="9" max="9" width="19.5" customWidth="1"/>
    <col min="10" max="10" width="22.33203125" customWidth="1"/>
    <col min="11" max="11" width="17.1640625" customWidth="1"/>
    <col min="12" max="12" width="14.83203125" bestFit="1" customWidth="1"/>
    <col min="13" max="13" width="15.5" customWidth="1"/>
    <col min="14" max="14" width="16.33203125" customWidth="1"/>
    <col min="15" max="15" width="16.5" customWidth="1"/>
    <col min="16" max="16" width="21" customWidth="1"/>
    <col min="17" max="17" width="19.5" customWidth="1"/>
    <col min="18" max="18" width="25.33203125" customWidth="1"/>
    <col min="19" max="19" width="14.5" customWidth="1"/>
    <col min="21" max="21" width="11.6640625" customWidth="1"/>
  </cols>
  <sheetData>
    <row r="1" spans="1:21" ht="16" thickBot="1" x14ac:dyDescent="0.25">
      <c r="A1" s="6" t="s">
        <v>0</v>
      </c>
      <c r="B1" s="7"/>
      <c r="C1" s="8"/>
      <c r="D1" s="6" t="s">
        <v>1</v>
      </c>
      <c r="E1" s="7"/>
      <c r="F1" s="8"/>
    </row>
    <row r="2" spans="1:21" ht="45" thickTop="1" thickBot="1" x14ac:dyDescent="0.25">
      <c r="A2" s="1" t="s">
        <v>2</v>
      </c>
      <c r="B2" s="2" t="s">
        <v>3</v>
      </c>
      <c r="C2" s="2" t="s">
        <v>4</v>
      </c>
      <c r="D2" s="2" t="s">
        <v>2</v>
      </c>
      <c r="E2" s="2" t="s">
        <v>3</v>
      </c>
      <c r="F2" s="2" t="s">
        <v>4</v>
      </c>
      <c r="I2" s="12" t="s">
        <v>0</v>
      </c>
      <c r="J2" s="13"/>
      <c r="K2" s="14"/>
      <c r="L2" s="15" t="s">
        <v>1</v>
      </c>
      <c r="M2" s="13"/>
      <c r="N2" s="16"/>
    </row>
    <row r="3" spans="1:21" ht="16" thickBot="1" x14ac:dyDescent="0.25">
      <c r="A3" s="3">
        <v>1</v>
      </c>
      <c r="B3" s="4">
        <v>21.2</v>
      </c>
      <c r="C3" s="4">
        <v>151.9</v>
      </c>
      <c r="D3" s="5">
        <v>1</v>
      </c>
      <c r="E3" s="5">
        <v>15.04</v>
      </c>
      <c r="F3" s="5">
        <v>211.3</v>
      </c>
      <c r="G3" s="30">
        <v>0</v>
      </c>
      <c r="I3" s="17" t="s">
        <v>7</v>
      </c>
      <c r="J3" s="18">
        <v>7</v>
      </c>
      <c r="K3" s="24"/>
      <c r="L3" s="18" t="s">
        <v>7</v>
      </c>
      <c r="M3" s="18">
        <v>41</v>
      </c>
      <c r="N3" s="19"/>
    </row>
    <row r="4" spans="1:21" ht="16" thickBot="1" x14ac:dyDescent="0.25">
      <c r="A4" s="3">
        <v>2</v>
      </c>
      <c r="B4" s="4">
        <v>21.79</v>
      </c>
      <c r="C4" s="4">
        <v>147.6</v>
      </c>
      <c r="D4" s="5">
        <v>2</v>
      </c>
      <c r="E4" s="5">
        <v>15.41</v>
      </c>
      <c r="F4" s="5">
        <v>207</v>
      </c>
      <c r="G4" s="30">
        <v>0</v>
      </c>
      <c r="I4" s="17" t="s">
        <v>5</v>
      </c>
      <c r="J4" s="18">
        <v>22</v>
      </c>
      <c r="K4" s="19"/>
      <c r="L4" s="20" t="s">
        <v>5</v>
      </c>
      <c r="M4" s="18">
        <v>15</v>
      </c>
      <c r="N4" s="19"/>
    </row>
    <row r="5" spans="1:21" ht="16" thickBot="1" x14ac:dyDescent="0.25">
      <c r="A5" s="3">
        <v>3</v>
      </c>
      <c r="B5" s="4">
        <v>21.87</v>
      </c>
      <c r="C5" s="4">
        <v>145.6</v>
      </c>
      <c r="D5" s="5">
        <v>3</v>
      </c>
      <c r="E5" s="5">
        <v>15.43</v>
      </c>
      <c r="F5" s="5">
        <v>206.2</v>
      </c>
      <c r="I5" s="21" t="s">
        <v>6</v>
      </c>
      <c r="J5" s="11">
        <v>140</v>
      </c>
      <c r="K5" s="23"/>
      <c r="L5" s="22" t="s">
        <v>6</v>
      </c>
      <c r="M5" s="11">
        <v>210</v>
      </c>
      <c r="N5" s="23"/>
    </row>
    <row r="6" spans="1:21" ht="16" thickBot="1" x14ac:dyDescent="0.25">
      <c r="A6" s="3">
        <v>4</v>
      </c>
      <c r="B6" s="4">
        <v>22.71</v>
      </c>
      <c r="C6" s="4">
        <v>136.1</v>
      </c>
      <c r="D6" s="5">
        <v>4</v>
      </c>
      <c r="E6" s="5">
        <v>15.92</v>
      </c>
      <c r="F6" s="5">
        <v>213.4</v>
      </c>
    </row>
    <row r="7" spans="1:21" ht="16" customHeight="1" thickBot="1" x14ac:dyDescent="0.25">
      <c r="A7" s="3">
        <v>5</v>
      </c>
      <c r="B7" s="4">
        <v>22.52</v>
      </c>
      <c r="C7" s="4">
        <v>139.69999999999999</v>
      </c>
      <c r="D7" s="5">
        <v>5</v>
      </c>
      <c r="E7" s="5">
        <v>15.2</v>
      </c>
      <c r="F7" s="5">
        <v>204.2</v>
      </c>
      <c r="I7" s="31" t="s">
        <v>34</v>
      </c>
      <c r="J7" s="31"/>
      <c r="K7" s="31"/>
      <c r="L7" s="31"/>
      <c r="M7" s="31"/>
      <c r="N7" s="31"/>
      <c r="O7" s="31"/>
      <c r="P7" s="31"/>
      <c r="Q7" s="31"/>
      <c r="R7" s="31"/>
      <c r="S7" s="31"/>
    </row>
    <row r="8" spans="1:21" ht="16" customHeight="1" thickBot="1" x14ac:dyDescent="0.25">
      <c r="A8" s="3">
        <v>6</v>
      </c>
      <c r="B8" s="4">
        <v>21.41</v>
      </c>
      <c r="C8" s="4">
        <v>146.1</v>
      </c>
      <c r="D8" s="5">
        <v>6</v>
      </c>
      <c r="E8" s="5">
        <v>15.22</v>
      </c>
      <c r="F8" s="5">
        <v>208.7</v>
      </c>
      <c r="I8" s="31"/>
      <c r="J8" s="31"/>
      <c r="K8" s="31"/>
      <c r="L8" s="31"/>
      <c r="M8" s="31"/>
      <c r="N8" s="31"/>
      <c r="O8" s="31"/>
      <c r="P8" s="31"/>
      <c r="Q8" s="31"/>
      <c r="R8" s="31"/>
      <c r="S8" s="31"/>
    </row>
    <row r="9" spans="1:21" ht="16" thickBot="1" x14ac:dyDescent="0.25">
      <c r="A9" s="3">
        <v>7</v>
      </c>
      <c r="B9" s="4">
        <v>22.71</v>
      </c>
      <c r="C9" s="4">
        <v>139.6</v>
      </c>
      <c r="D9" s="5">
        <v>7</v>
      </c>
      <c r="E9" s="5">
        <v>14.6</v>
      </c>
      <c r="F9" s="5">
        <v>200</v>
      </c>
      <c r="I9" s="31"/>
      <c r="J9" s="31"/>
      <c r="K9" s="31"/>
      <c r="L9" s="31"/>
      <c r="M9" s="31"/>
      <c r="N9" s="31"/>
      <c r="O9" s="31"/>
      <c r="P9" s="31"/>
      <c r="Q9" s="31"/>
      <c r="R9" s="31"/>
      <c r="S9" s="31"/>
    </row>
    <row r="10" spans="1:21" ht="16" thickBot="1" x14ac:dyDescent="0.25">
      <c r="A10" s="3">
        <v>8</v>
      </c>
      <c r="B10" s="4">
        <v>21.71</v>
      </c>
      <c r="C10" s="4">
        <v>143</v>
      </c>
      <c r="D10" s="5">
        <v>8</v>
      </c>
      <c r="E10" s="5">
        <v>14.41</v>
      </c>
      <c r="F10" s="5">
        <v>210.9</v>
      </c>
      <c r="I10" s="31"/>
      <c r="J10" s="31"/>
      <c r="K10" s="31"/>
      <c r="L10" s="31"/>
      <c r="M10" s="31"/>
      <c r="N10" s="31"/>
      <c r="O10" s="31"/>
      <c r="P10" s="31"/>
      <c r="Q10" s="31"/>
      <c r="R10" s="31"/>
      <c r="S10" s="31"/>
    </row>
    <row r="11" spans="1:21" ht="16" thickBot="1" x14ac:dyDescent="0.25">
      <c r="A11" s="3">
        <v>9</v>
      </c>
      <c r="B11" s="4">
        <v>19.95</v>
      </c>
      <c r="C11" s="4">
        <v>136.4</v>
      </c>
      <c r="D11" s="5">
        <v>9</v>
      </c>
      <c r="E11" s="5">
        <v>14.79</v>
      </c>
      <c r="F11" s="5">
        <v>208.5</v>
      </c>
    </row>
    <row r="12" spans="1:21" ht="17" thickTop="1" thickBot="1" x14ac:dyDescent="0.25">
      <c r="A12" s="3">
        <v>10</v>
      </c>
      <c r="B12" s="4">
        <v>20.65</v>
      </c>
      <c r="C12" s="4">
        <v>146.6</v>
      </c>
      <c r="D12" s="5">
        <v>10</v>
      </c>
      <c r="E12" s="5">
        <v>14.81</v>
      </c>
      <c r="F12" s="5">
        <v>214.2</v>
      </c>
      <c r="I12" s="25" t="s">
        <v>0</v>
      </c>
      <c r="J12" s="25"/>
      <c r="K12" s="25"/>
      <c r="L12" s="25"/>
      <c r="M12" s="25"/>
      <c r="N12" s="25"/>
      <c r="O12" s="28"/>
      <c r="P12" s="25" t="s">
        <v>1</v>
      </c>
      <c r="Q12" s="25"/>
      <c r="R12" s="25"/>
      <c r="S12" s="25"/>
      <c r="T12" s="25"/>
      <c r="U12" s="25"/>
    </row>
    <row r="13" spans="1:21" ht="17" thickTop="1" thickBot="1" x14ac:dyDescent="0.25">
      <c r="A13" s="3">
        <v>11</v>
      </c>
      <c r="B13" s="4">
        <v>22.86</v>
      </c>
      <c r="C13" s="4">
        <v>139.9</v>
      </c>
      <c r="D13" s="5">
        <v>11</v>
      </c>
      <c r="E13" s="5">
        <v>15.61</v>
      </c>
      <c r="F13" s="5">
        <v>215.8</v>
      </c>
      <c r="I13" s="43"/>
      <c r="J13" s="10"/>
      <c r="K13" s="10"/>
      <c r="L13" s="10"/>
      <c r="M13" s="10"/>
      <c r="N13" s="34"/>
      <c r="P13" s="33"/>
      <c r="Q13" s="10"/>
      <c r="R13" s="10"/>
      <c r="S13" s="10"/>
      <c r="T13" s="10"/>
      <c r="U13" s="34"/>
    </row>
    <row r="14" spans="1:21" ht="16" customHeight="1" thickTop="1" thickBot="1" x14ac:dyDescent="0.25">
      <c r="A14" s="3">
        <v>12</v>
      </c>
      <c r="B14" s="4">
        <v>21.12</v>
      </c>
      <c r="C14" s="4">
        <v>136.6</v>
      </c>
      <c r="D14" s="5">
        <v>12</v>
      </c>
      <c r="E14" s="5">
        <v>15.76</v>
      </c>
      <c r="F14" s="5">
        <v>215.8</v>
      </c>
      <c r="I14" s="44" t="s">
        <v>9</v>
      </c>
      <c r="J14" s="37" t="s">
        <v>10</v>
      </c>
      <c r="K14" s="37"/>
      <c r="L14" s="37"/>
      <c r="M14" s="18"/>
      <c r="N14" s="35"/>
      <c r="O14" s="26"/>
      <c r="P14" s="63" t="s">
        <v>9</v>
      </c>
      <c r="Q14" s="56" t="s">
        <v>11</v>
      </c>
      <c r="R14" s="56"/>
      <c r="S14" s="56"/>
      <c r="T14" s="10"/>
      <c r="U14" s="57"/>
    </row>
    <row r="15" spans="1:21" ht="16" thickBot="1" x14ac:dyDescent="0.25">
      <c r="A15" s="3">
        <v>13</v>
      </c>
      <c r="B15" s="4">
        <v>22.8</v>
      </c>
      <c r="C15" s="4">
        <v>148.5</v>
      </c>
      <c r="D15" s="5">
        <v>13</v>
      </c>
      <c r="E15" s="5">
        <v>14.97</v>
      </c>
      <c r="F15" s="5">
        <v>215.2</v>
      </c>
      <c r="I15" s="44"/>
      <c r="J15" s="37"/>
      <c r="K15" s="37"/>
      <c r="L15" s="37"/>
      <c r="M15" s="18"/>
      <c r="N15" s="35"/>
      <c r="O15" s="26"/>
      <c r="P15" s="64"/>
      <c r="Q15" s="37"/>
      <c r="R15" s="37"/>
      <c r="S15" s="37"/>
      <c r="T15" s="18"/>
      <c r="U15" s="35"/>
    </row>
    <row r="16" spans="1:21" ht="16" thickBot="1" x14ac:dyDescent="0.25">
      <c r="A16" s="3">
        <v>14</v>
      </c>
      <c r="B16" s="4">
        <v>20.89</v>
      </c>
      <c r="C16" s="4">
        <v>143.4</v>
      </c>
      <c r="D16" s="5">
        <v>14</v>
      </c>
      <c r="E16" s="5">
        <v>14.71</v>
      </c>
      <c r="F16" s="5">
        <v>218.7</v>
      </c>
      <c r="H16" s="19"/>
      <c r="I16" s="18"/>
      <c r="J16" s="18"/>
      <c r="K16" s="18"/>
      <c r="L16" s="18"/>
      <c r="M16" s="18"/>
      <c r="N16" s="19"/>
      <c r="P16" s="17"/>
      <c r="Q16" s="18"/>
      <c r="R16" s="18"/>
      <c r="S16" s="18"/>
      <c r="T16" s="18"/>
      <c r="U16" s="19"/>
    </row>
    <row r="17" spans="1:21" ht="16" thickBot="1" x14ac:dyDescent="0.25">
      <c r="A17" s="3">
        <v>15</v>
      </c>
      <c r="B17" s="4">
        <v>22.49</v>
      </c>
      <c r="C17" s="4">
        <v>134.19999999999999</v>
      </c>
      <c r="D17" s="5">
        <v>15</v>
      </c>
      <c r="E17" s="5">
        <v>15.55</v>
      </c>
      <c r="F17" s="5">
        <v>208</v>
      </c>
      <c r="H17" s="19"/>
      <c r="I17" s="45" t="s">
        <v>12</v>
      </c>
      <c r="J17" s="37" t="s">
        <v>26</v>
      </c>
      <c r="K17" s="37"/>
      <c r="L17" s="37"/>
      <c r="M17" s="18"/>
      <c r="N17" s="36"/>
      <c r="O17" s="26"/>
      <c r="P17" s="58" t="s">
        <v>12</v>
      </c>
      <c r="Q17" s="37" t="s">
        <v>13</v>
      </c>
      <c r="R17" s="37"/>
      <c r="S17" s="37"/>
      <c r="T17" s="18"/>
      <c r="U17" s="36"/>
    </row>
    <row r="18" spans="1:21" ht="16" thickBot="1" x14ac:dyDescent="0.25">
      <c r="A18" s="3">
        <v>16</v>
      </c>
      <c r="B18" s="4">
        <v>20.94</v>
      </c>
      <c r="C18" s="4">
        <v>140.5</v>
      </c>
      <c r="D18" s="5">
        <v>16</v>
      </c>
      <c r="E18" s="5">
        <v>15.19</v>
      </c>
      <c r="F18" s="5">
        <v>212.2</v>
      </c>
      <c r="H18" s="19"/>
      <c r="I18" s="45"/>
      <c r="J18" s="37"/>
      <c r="K18" s="37"/>
      <c r="L18" s="37"/>
      <c r="M18" s="18"/>
      <c r="N18" s="36"/>
      <c r="O18" s="26"/>
      <c r="P18" s="58"/>
      <c r="Q18" s="37"/>
      <c r="R18" s="37"/>
      <c r="S18" s="37"/>
      <c r="T18" s="18"/>
      <c r="U18" s="36"/>
    </row>
    <row r="19" spans="1:21" ht="16" thickBot="1" x14ac:dyDescent="0.25">
      <c r="A19" s="3">
        <v>17</v>
      </c>
      <c r="B19" s="4">
        <v>20.37</v>
      </c>
      <c r="C19" s="4">
        <v>137.80000000000001</v>
      </c>
      <c r="D19" s="5">
        <v>17</v>
      </c>
      <c r="E19" s="5">
        <v>15.36</v>
      </c>
      <c r="F19" s="5">
        <v>219.7</v>
      </c>
      <c r="H19" s="19"/>
      <c r="I19" s="18"/>
      <c r="J19" s="18"/>
      <c r="K19" s="18"/>
      <c r="L19" s="18"/>
      <c r="M19" s="18"/>
      <c r="N19" s="19"/>
      <c r="P19" s="17"/>
      <c r="Q19" s="18"/>
      <c r="R19" s="18"/>
      <c r="S19" s="18"/>
      <c r="T19" s="18"/>
      <c r="U19" s="19"/>
    </row>
    <row r="20" spans="1:21" ht="16" thickBot="1" x14ac:dyDescent="0.25">
      <c r="A20" s="3">
        <v>18</v>
      </c>
      <c r="B20" s="4">
        <v>22.72</v>
      </c>
      <c r="C20" s="4">
        <v>135.1</v>
      </c>
      <c r="D20" s="5">
        <v>18</v>
      </c>
      <c r="E20" s="5">
        <v>15.93</v>
      </c>
      <c r="F20" s="5">
        <v>216.4</v>
      </c>
      <c r="H20" s="19"/>
      <c r="I20" s="18"/>
      <c r="J20" s="18"/>
      <c r="K20" s="18"/>
      <c r="L20" s="18"/>
      <c r="M20" s="18"/>
      <c r="N20" s="19"/>
      <c r="P20" s="17"/>
      <c r="Q20" s="18"/>
      <c r="R20" s="18"/>
      <c r="S20" s="18"/>
      <c r="T20" s="18"/>
      <c r="U20" s="19"/>
    </row>
    <row r="21" spans="1:21" ht="16" thickBot="1" x14ac:dyDescent="0.25">
      <c r="A21" s="3">
        <v>19</v>
      </c>
      <c r="B21" s="4">
        <v>20.54</v>
      </c>
      <c r="C21" s="4">
        <v>138.80000000000001</v>
      </c>
      <c r="D21" s="5">
        <v>19</v>
      </c>
      <c r="E21" s="5">
        <v>14.54</v>
      </c>
      <c r="F21" s="5">
        <v>205.8</v>
      </c>
      <c r="H21" s="19"/>
      <c r="I21" s="46" t="s">
        <v>8</v>
      </c>
      <c r="J21" s="9">
        <v>20</v>
      </c>
      <c r="K21" s="18"/>
      <c r="L21" s="18"/>
      <c r="M21" s="18"/>
      <c r="N21" s="19"/>
      <c r="P21" s="59" t="s">
        <v>8</v>
      </c>
      <c r="Q21" s="9">
        <v>20</v>
      </c>
      <c r="R21" s="18"/>
      <c r="S21" s="18"/>
      <c r="T21" s="18"/>
      <c r="U21" s="19"/>
    </row>
    <row r="22" spans="1:21" ht="16" thickBot="1" x14ac:dyDescent="0.25">
      <c r="A22" s="3">
        <v>20</v>
      </c>
      <c r="B22" s="67">
        <v>21.14</v>
      </c>
      <c r="C22" s="67">
        <v>132</v>
      </c>
      <c r="D22" s="5">
        <v>20</v>
      </c>
      <c r="E22" s="5">
        <v>14.76</v>
      </c>
      <c r="F22" s="5">
        <v>209</v>
      </c>
      <c r="H22" s="19"/>
      <c r="I22" s="46" t="s">
        <v>14</v>
      </c>
      <c r="J22" s="38">
        <v>0.95</v>
      </c>
      <c r="K22" s="18"/>
      <c r="L22" s="18"/>
      <c r="M22" s="18"/>
      <c r="N22" s="19"/>
      <c r="O22" s="27"/>
      <c r="P22" s="59" t="s">
        <v>14</v>
      </c>
      <c r="Q22" s="38">
        <v>0.95</v>
      </c>
      <c r="R22" s="18"/>
      <c r="S22" s="18"/>
      <c r="T22" s="18"/>
      <c r="U22" s="19"/>
    </row>
    <row r="23" spans="1:21" ht="17" thickTop="1" thickBot="1" x14ac:dyDescent="0.25">
      <c r="B23" s="69"/>
      <c r="C23" s="70"/>
      <c r="D23" s="71"/>
      <c r="H23" s="19"/>
      <c r="I23" s="46" t="s">
        <v>15</v>
      </c>
      <c r="J23" s="39">
        <v>0.05</v>
      </c>
      <c r="K23" s="18"/>
      <c r="L23" s="18"/>
      <c r="M23" s="18"/>
      <c r="N23" s="19"/>
      <c r="P23" s="59" t="s">
        <v>15</v>
      </c>
      <c r="Q23" s="9">
        <v>0.05</v>
      </c>
      <c r="R23" s="18"/>
      <c r="S23" s="18"/>
      <c r="T23" s="18"/>
      <c r="U23" s="19"/>
    </row>
    <row r="24" spans="1:21" x14ac:dyDescent="0.2">
      <c r="B24" s="68"/>
      <c r="H24" s="19"/>
      <c r="I24" s="18"/>
      <c r="J24" s="65" t="s">
        <v>3</v>
      </c>
      <c r="K24" s="65" t="s">
        <v>17</v>
      </c>
      <c r="L24" s="18"/>
      <c r="M24" s="18"/>
      <c r="N24" s="19"/>
      <c r="P24" s="17"/>
      <c r="Q24" s="66" t="s">
        <v>3</v>
      </c>
      <c r="R24" s="66" t="s">
        <v>17</v>
      </c>
      <c r="S24" s="18"/>
      <c r="T24" s="18"/>
      <c r="U24" s="19"/>
    </row>
    <row r="25" spans="1:21" x14ac:dyDescent="0.2">
      <c r="H25" s="19"/>
      <c r="I25" s="46" t="s">
        <v>16</v>
      </c>
      <c r="J25" s="9">
        <v>22</v>
      </c>
      <c r="K25" s="9">
        <v>140</v>
      </c>
      <c r="L25" s="18"/>
      <c r="M25" s="18"/>
      <c r="N25" s="19"/>
      <c r="P25" s="59" t="s">
        <v>16</v>
      </c>
      <c r="Q25" s="9">
        <v>15</v>
      </c>
      <c r="R25" s="9">
        <v>210</v>
      </c>
      <c r="S25" s="18"/>
      <c r="T25" s="18"/>
      <c r="U25" s="19"/>
    </row>
    <row r="26" spans="1:21" x14ac:dyDescent="0.2">
      <c r="H26" s="19"/>
      <c r="I26" s="46" t="s">
        <v>18</v>
      </c>
      <c r="J26" s="9">
        <f>AVERAGE(B3:B22)</f>
        <v>21.619500000000002</v>
      </c>
      <c r="K26" s="9">
        <f>AVERAGE(C3:C22)</f>
        <v>140.97000000000003</v>
      </c>
      <c r="L26" s="18"/>
      <c r="M26" s="18"/>
      <c r="N26" s="19"/>
      <c r="P26" s="59" t="s">
        <v>19</v>
      </c>
      <c r="Q26" s="9">
        <f>AVERAGE(E3:E22)</f>
        <v>15.160500000000003</v>
      </c>
      <c r="R26" s="9">
        <f>AVERAGE(F3:F22)</f>
        <v>211.05</v>
      </c>
      <c r="S26" s="18"/>
      <c r="T26" s="18"/>
      <c r="U26" s="19"/>
    </row>
    <row r="27" spans="1:21" ht="32" x14ac:dyDescent="0.2">
      <c r="H27" s="19"/>
      <c r="I27" s="47" t="s">
        <v>20</v>
      </c>
      <c r="J27" s="9">
        <f>_xlfn.STDEV.S(B3:B22)</f>
        <v>0.92729076232578567</v>
      </c>
      <c r="K27" s="9">
        <f>_xlfn.STDEV.S(C3:C22)</f>
        <v>5.3981575804303734</v>
      </c>
      <c r="L27" s="18"/>
      <c r="M27" s="18"/>
      <c r="N27" s="19"/>
      <c r="P27" s="60" t="s">
        <v>20</v>
      </c>
      <c r="Q27" s="9">
        <f>_xlfn.STDEV.S(E3:E22)</f>
        <v>0.45880250309049675</v>
      </c>
      <c r="R27" s="9">
        <f>_xlfn.STDEV.S(F3:F22)</f>
        <v>5.1463323680175632</v>
      </c>
      <c r="S27" s="18"/>
      <c r="T27" s="18"/>
      <c r="U27" s="19"/>
    </row>
    <row r="28" spans="1:21" ht="64" x14ac:dyDescent="0.2">
      <c r="D28" s="18"/>
      <c r="H28" s="19"/>
      <c r="I28" s="47" t="s">
        <v>22</v>
      </c>
      <c r="J28" s="9">
        <f>J27/SQRT(J21)</f>
        <v>0.20734851794680575</v>
      </c>
      <c r="K28" s="9">
        <f>K27/SQRT(J21)</f>
        <v>1.2070647303098103</v>
      </c>
      <c r="L28" s="18"/>
      <c r="M28" s="18"/>
      <c r="N28" s="19"/>
      <c r="P28" s="60" t="s">
        <v>22</v>
      </c>
      <c r="Q28" s="9">
        <f>Q27/SQRT(Q21)</f>
        <v>0.1025913585157408</v>
      </c>
      <c r="R28" s="9">
        <f>R27/SQRT(Q21)</f>
        <v>1.1507549009694735</v>
      </c>
      <c r="S28" s="18"/>
      <c r="T28" s="18"/>
      <c r="U28" s="19"/>
    </row>
    <row r="29" spans="1:21" ht="32" x14ac:dyDescent="0.2">
      <c r="H29" s="19"/>
      <c r="I29" s="47" t="s">
        <v>21</v>
      </c>
      <c r="J29" s="9">
        <f>J21-1</f>
        <v>19</v>
      </c>
      <c r="K29" s="9">
        <f>J21-1</f>
        <v>19</v>
      </c>
      <c r="L29" s="18"/>
      <c r="M29" s="18"/>
      <c r="N29" s="19"/>
      <c r="P29" s="60" t="s">
        <v>21</v>
      </c>
      <c r="Q29" s="9">
        <f>Q21-1</f>
        <v>19</v>
      </c>
      <c r="R29" s="9">
        <f>Q21-1</f>
        <v>19</v>
      </c>
      <c r="S29" s="18"/>
      <c r="T29" s="18"/>
      <c r="U29" s="19"/>
    </row>
    <row r="30" spans="1:21" ht="48" x14ac:dyDescent="0.2">
      <c r="D30" s="18"/>
      <c r="E30" s="18"/>
      <c r="F30" s="18"/>
      <c r="H30" s="19"/>
      <c r="I30" s="47" t="s">
        <v>23</v>
      </c>
      <c r="J30" s="9">
        <f>(J26-J25)/J28</f>
        <v>-1.8350746065984096</v>
      </c>
      <c r="K30" s="9">
        <f>(K26-K25)/K28</f>
        <v>0.80360230536357646</v>
      </c>
      <c r="L30" s="18"/>
      <c r="M30" s="18"/>
      <c r="N30" s="19"/>
      <c r="P30" s="60" t="s">
        <v>23</v>
      </c>
      <c r="Q30" s="9">
        <f>(Q26-Q25)/Q28</f>
        <v>1.5644592519493412</v>
      </c>
      <c r="R30" s="9">
        <f>(R26-R25)/R28</f>
        <v>0.91244451717339681</v>
      </c>
      <c r="S30" s="18"/>
      <c r="T30" s="18"/>
      <c r="U30" s="19"/>
    </row>
    <row r="31" spans="1:21" ht="16" x14ac:dyDescent="0.2">
      <c r="D31" s="18"/>
      <c r="E31" s="18"/>
      <c r="F31" s="18"/>
      <c r="H31" s="19"/>
      <c r="I31" s="47" t="s">
        <v>24</v>
      </c>
      <c r="J31" s="9">
        <v>8.2199999999999995E-2</v>
      </c>
      <c r="K31" s="9">
        <v>0.43159999999999998</v>
      </c>
      <c r="L31" s="18"/>
      <c r="M31" s="18"/>
      <c r="N31" s="19"/>
      <c r="P31" s="60" t="s">
        <v>25</v>
      </c>
      <c r="Q31" s="9">
        <v>0.13420000000000001</v>
      </c>
      <c r="R31" s="9">
        <v>0.373</v>
      </c>
      <c r="S31" s="18"/>
      <c r="T31" s="18"/>
      <c r="U31" s="19"/>
    </row>
    <row r="32" spans="1:21" x14ac:dyDescent="0.2">
      <c r="D32" s="18"/>
      <c r="E32" s="18"/>
      <c r="F32" s="18"/>
      <c r="H32" s="19"/>
      <c r="I32" s="18"/>
      <c r="J32" s="18"/>
      <c r="K32" s="18"/>
      <c r="L32" s="18"/>
      <c r="M32" s="18"/>
      <c r="N32" s="19"/>
      <c r="P32" s="17"/>
      <c r="Q32" s="18"/>
      <c r="R32" s="18"/>
      <c r="S32" s="18"/>
      <c r="T32" s="18"/>
      <c r="U32" s="19"/>
    </row>
    <row r="33" spans="4:25" ht="96" x14ac:dyDescent="0.2">
      <c r="D33" s="18"/>
      <c r="E33" s="18"/>
      <c r="F33" s="18"/>
      <c r="H33" s="19"/>
      <c r="I33" s="50" t="s">
        <v>27</v>
      </c>
      <c r="J33" s="40" t="s">
        <v>35</v>
      </c>
      <c r="K33" s="40"/>
      <c r="L33" s="40"/>
      <c r="M33" s="40"/>
      <c r="N33" s="49"/>
      <c r="P33" s="60" t="s">
        <v>27</v>
      </c>
      <c r="Q33" s="40" t="s">
        <v>33</v>
      </c>
      <c r="R33" s="40"/>
      <c r="S33" s="40"/>
      <c r="T33" s="40"/>
      <c r="U33" s="49"/>
    </row>
    <row r="34" spans="4:25" x14ac:dyDescent="0.2">
      <c r="H34" s="19"/>
      <c r="I34" s="18"/>
      <c r="J34" s="18"/>
      <c r="K34" s="18"/>
      <c r="L34" s="18"/>
      <c r="M34" s="18"/>
      <c r="N34" s="19"/>
      <c r="P34" s="17"/>
      <c r="Q34" s="18"/>
      <c r="R34" s="18"/>
      <c r="S34" s="18"/>
      <c r="T34" s="18"/>
      <c r="U34" s="19"/>
      <c r="W34" s="18"/>
      <c r="X34" s="18"/>
      <c r="Y34" s="18"/>
    </row>
    <row r="35" spans="4:25" x14ac:dyDescent="0.2">
      <c r="H35" s="19"/>
      <c r="I35" s="18" t="s">
        <v>28</v>
      </c>
      <c r="J35" s="18"/>
      <c r="K35" s="18"/>
      <c r="L35" s="18"/>
      <c r="M35" s="18"/>
      <c r="N35" s="19"/>
      <c r="P35" s="17" t="s">
        <v>28</v>
      </c>
      <c r="Q35" s="18"/>
      <c r="R35" s="18"/>
      <c r="S35" s="18"/>
      <c r="T35" s="18"/>
      <c r="U35" s="19"/>
      <c r="W35" s="18"/>
      <c r="X35" s="18"/>
      <c r="Y35" s="18"/>
    </row>
    <row r="36" spans="4:25" ht="96" customHeight="1" x14ac:dyDescent="0.2">
      <c r="H36" s="19"/>
      <c r="I36" s="51" t="s">
        <v>29</v>
      </c>
      <c r="J36" s="41"/>
      <c r="K36" s="42" t="s">
        <v>32</v>
      </c>
      <c r="L36" s="42"/>
      <c r="M36" s="42"/>
      <c r="N36" s="48"/>
      <c r="O36" s="32"/>
      <c r="P36" s="61" t="s">
        <v>29</v>
      </c>
      <c r="Q36" s="41"/>
      <c r="R36" s="42" t="s">
        <v>32</v>
      </c>
      <c r="S36" s="42"/>
      <c r="T36" s="42"/>
      <c r="U36" s="48"/>
      <c r="W36" s="18"/>
      <c r="X36" s="18"/>
      <c r="Y36" s="18"/>
    </row>
    <row r="37" spans="4:25" ht="80" customHeight="1" thickBot="1" x14ac:dyDescent="0.25">
      <c r="H37" s="19"/>
      <c r="I37" s="54" t="s">
        <v>30</v>
      </c>
      <c r="J37" s="55"/>
      <c r="K37" s="52" t="s">
        <v>31</v>
      </c>
      <c r="L37" s="52"/>
      <c r="M37" s="52"/>
      <c r="N37" s="53"/>
      <c r="O37" s="32"/>
      <c r="P37" s="62" t="s">
        <v>30</v>
      </c>
      <c r="Q37" s="55"/>
      <c r="R37" s="52" t="s">
        <v>31</v>
      </c>
      <c r="S37" s="52"/>
      <c r="T37" s="52"/>
      <c r="U37" s="53"/>
      <c r="W37" s="18"/>
      <c r="X37" s="18"/>
      <c r="Y37" s="18"/>
    </row>
    <row r="38" spans="4:25" ht="16" thickTop="1" x14ac:dyDescent="0.2">
      <c r="H38" s="18"/>
      <c r="I38" s="29"/>
      <c r="J38" s="29"/>
      <c r="K38" s="29"/>
      <c r="L38" s="18"/>
      <c r="M38" s="18"/>
      <c r="N38" s="18"/>
      <c r="W38" s="18"/>
      <c r="X38" s="18"/>
      <c r="Y38" s="18"/>
    </row>
    <row r="39" spans="4:25" x14ac:dyDescent="0.2">
      <c r="H39" s="18"/>
      <c r="I39" s="29"/>
      <c r="J39" s="29"/>
      <c r="K39" s="29"/>
      <c r="L39" s="18"/>
      <c r="M39" s="18"/>
      <c r="W39" s="18"/>
      <c r="X39" s="18"/>
      <c r="Y39" s="18"/>
    </row>
    <row r="40" spans="4:25" x14ac:dyDescent="0.2">
      <c r="H40" s="18"/>
      <c r="I40" s="29"/>
      <c r="J40" s="29"/>
      <c r="K40" s="29"/>
      <c r="L40" s="18"/>
      <c r="M40" s="18"/>
      <c r="O40" s="18"/>
    </row>
    <row r="41" spans="4:25" x14ac:dyDescent="0.2">
      <c r="H41" s="18"/>
      <c r="I41" s="29"/>
      <c r="J41" s="29"/>
      <c r="K41" s="29"/>
      <c r="L41" s="18"/>
      <c r="M41" s="18"/>
      <c r="N41" s="18"/>
    </row>
    <row r="42" spans="4:25" x14ac:dyDescent="0.2">
      <c r="H42" s="18"/>
      <c r="I42" s="29"/>
      <c r="J42" s="29"/>
      <c r="K42" s="29"/>
      <c r="L42" s="18"/>
      <c r="M42" s="18"/>
      <c r="N42" s="18"/>
    </row>
    <row r="43" spans="4:25" x14ac:dyDescent="0.2">
      <c r="H43" s="18"/>
      <c r="I43" s="29"/>
      <c r="J43" s="29"/>
      <c r="K43" s="29"/>
      <c r="L43" s="18"/>
      <c r="M43" s="18"/>
      <c r="N43" s="18"/>
    </row>
    <row r="44" spans="4:25" x14ac:dyDescent="0.2">
      <c r="H44" s="18"/>
      <c r="I44" s="29"/>
      <c r="J44" s="29"/>
      <c r="K44" s="29"/>
      <c r="L44" s="18"/>
      <c r="M44" s="18"/>
      <c r="N44" s="18"/>
    </row>
    <row r="45" spans="4:25" x14ac:dyDescent="0.2">
      <c r="H45" s="18"/>
      <c r="I45" s="29"/>
      <c r="J45" s="29"/>
      <c r="K45" s="29"/>
      <c r="L45" s="18"/>
      <c r="M45" s="18"/>
      <c r="N45" s="18"/>
    </row>
    <row r="46" spans="4:25" x14ac:dyDescent="0.2">
      <c r="H46" s="18"/>
      <c r="I46" s="29"/>
      <c r="J46" s="29"/>
      <c r="K46" s="29"/>
      <c r="L46" s="18"/>
      <c r="M46" s="18"/>
      <c r="N46" s="18"/>
    </row>
    <row r="47" spans="4:25" x14ac:dyDescent="0.2">
      <c r="H47" s="18"/>
      <c r="I47" s="18"/>
      <c r="J47" s="18"/>
      <c r="K47" s="18"/>
      <c r="L47" s="18"/>
      <c r="M47" s="18"/>
      <c r="N47" s="18"/>
    </row>
    <row r="48" spans="4:25" x14ac:dyDescent="0.2">
      <c r="H48" s="18"/>
      <c r="I48" s="18"/>
      <c r="J48" s="18"/>
      <c r="K48" s="18"/>
      <c r="L48" s="18"/>
      <c r="M48" s="18"/>
      <c r="N48" s="18"/>
    </row>
  </sheetData>
  <mergeCells count="25">
    <mergeCell ref="J33:N33"/>
    <mergeCell ref="Q33:U33"/>
    <mergeCell ref="I36:J36"/>
    <mergeCell ref="I37:J37"/>
    <mergeCell ref="K36:N36"/>
    <mergeCell ref="K37:N37"/>
    <mergeCell ref="P36:Q36"/>
    <mergeCell ref="R36:U36"/>
    <mergeCell ref="P37:Q37"/>
    <mergeCell ref="R37:U37"/>
    <mergeCell ref="I17:I18"/>
    <mergeCell ref="J17:L18"/>
    <mergeCell ref="P14:P15"/>
    <mergeCell ref="Q14:S15"/>
    <mergeCell ref="P17:P18"/>
    <mergeCell ref="Q17:S18"/>
    <mergeCell ref="J14:L15"/>
    <mergeCell ref="I14:I15"/>
    <mergeCell ref="A1:C1"/>
    <mergeCell ref="D1:F1"/>
    <mergeCell ref="I12:N12"/>
    <mergeCell ref="P12:U12"/>
    <mergeCell ref="I2:K2"/>
    <mergeCell ref="L2:N2"/>
    <mergeCell ref="I7:S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Varanasi.Durga</dc:creator>
  <cp:lastModifiedBy>Thanya D</cp:lastModifiedBy>
  <dcterms:created xsi:type="dcterms:W3CDTF">2018-09-28T12:17:32Z</dcterms:created>
  <dcterms:modified xsi:type="dcterms:W3CDTF">2021-02-01T09:13:42Z</dcterms:modified>
</cp:coreProperties>
</file>