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2"/>
  </bookViews>
  <sheets>
    <sheet name="考え方- Tu duy" sheetId="4" r:id="rId1"/>
    <sheet name="熱意- Nhiet tinh" sheetId="5" r:id="rId2"/>
    <sheet name="Vai trò -Manager" sheetId="6" r:id="rId3"/>
  </sheets>
  <externalReferences>
    <externalReference r:id="rId4"/>
  </externalReferences>
  <calcPr calcId="145621" calcOnSave="0"/>
</workbook>
</file>

<file path=xl/calcChain.xml><?xml version="1.0" encoding="utf-8"?>
<calcChain xmlns="http://schemas.openxmlformats.org/spreadsheetml/2006/main">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V3" i="5" l="1"/>
  <c r="X3" i="5" s="1"/>
  <c r="X28" i="5" s="1"/>
  <c r="V4" i="5"/>
  <c r="X4" i="5"/>
  <c r="V5" i="5"/>
  <c r="X5" i="5"/>
  <c r="V6" i="5"/>
  <c r="X6" i="5"/>
  <c r="V7" i="5"/>
  <c r="X7" i="5"/>
  <c r="V8" i="5"/>
  <c r="X8" i="5"/>
  <c r="V9" i="5"/>
  <c r="X9" i="5" s="1"/>
  <c r="V10" i="5"/>
  <c r="X10" i="5"/>
  <c r="V11" i="5"/>
  <c r="X11" i="5"/>
  <c r="V12" i="5"/>
  <c r="X12" i="5"/>
  <c r="V13" i="5"/>
  <c r="X13" i="5"/>
  <c r="V14" i="5"/>
  <c r="X14" i="5"/>
  <c r="V15" i="5"/>
  <c r="X15" i="5" s="1"/>
  <c r="V16" i="5"/>
  <c r="X16" i="5"/>
  <c r="V17" i="5"/>
  <c r="X17" i="5"/>
  <c r="V18" i="5"/>
  <c r="X18" i="5"/>
  <c r="V19" i="5"/>
  <c r="X19" i="5"/>
  <c r="V20" i="5"/>
  <c r="X20" i="5"/>
  <c r="V21" i="5"/>
  <c r="X21" i="5" s="1"/>
  <c r="V22" i="5"/>
  <c r="X22" i="5"/>
  <c r="V23" i="5"/>
  <c r="X23" i="5"/>
  <c r="V24" i="5"/>
  <c r="X24" i="5"/>
  <c r="V25" i="5"/>
  <c r="X25" i="5"/>
  <c r="V26" i="5"/>
  <c r="X26" i="5"/>
  <c r="V27" i="5"/>
  <c r="X27" i="5" s="1"/>
  <c r="E28" i="5"/>
  <c r="F28" i="5"/>
  <c r="G28" i="5"/>
  <c r="H28" i="5"/>
  <c r="I28" i="5"/>
  <c r="J28" i="5"/>
  <c r="K28" i="5"/>
  <c r="L28" i="5"/>
  <c r="M28" i="5"/>
  <c r="N28" i="5"/>
  <c r="O28" i="5"/>
  <c r="P28" i="5"/>
  <c r="Q28" i="5"/>
  <c r="R28" i="5"/>
  <c r="S28" i="5"/>
  <c r="T28" i="5"/>
  <c r="U28" i="5"/>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<sst xmlns="http://schemas.openxmlformats.org/spreadsheetml/2006/main" count="237" uniqueCount="133">
  <si>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</si>
  <si>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</si>
  <si>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 anh Lâm</t>
  </si>
  <si>
    <t>レビュー
Review- Tri</t>
  </si>
  <si>
    <t>レビュー
Review- Tài</t>
  </si>
  <si>
    <t>レビュー
Review- Thịnh</t>
  </si>
  <si>
    <t>レビュー
Review- Linh</t>
  </si>
  <si>
    <t>レビュー
Review- Lệ</t>
  </si>
  <si>
    <t>レビュー
Review- Long</t>
  </si>
  <si>
    <t>レビュー
Review- Nhu</t>
  </si>
  <si>
    <t>レビュー
Review- Đạt</t>
  </si>
  <si>
    <t>レビュー
Review- Dũng</t>
  </si>
  <si>
    <t>レビュー
Review- Nam</t>
  </si>
  <si>
    <t>レビュー
Review- Khương</t>
  </si>
  <si>
    <t>レビュー
Review- Thuận</t>
  </si>
  <si>
    <t>レビュー
Review- Thảo(nữ)</t>
  </si>
  <si>
    <t>レビュー
Review- Tuấn Anh</t>
  </si>
  <si>
    <t>レビュー
Review- Thảo (nam)</t>
  </si>
  <si>
    <t>レビュー
Review- Minh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</si>
  <si>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</si>
  <si>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</si>
  <si>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</si>
  <si>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</si>
  <si>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</si>
  <si>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</si>
  <si>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</si>
  <si>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</si>
  <si>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</si>
  <si>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</si>
  <si>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</si>
  <si>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</si>
  <si>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</si>
  <si>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</si>
  <si>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</si>
  <si>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</si>
  <si>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</si>
  <si>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</si>
  <si>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</si>
  <si>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</si>
  <si>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</si>
  <si>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</si>
  <si>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</si>
  <si>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</si>
  <si>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</si>
  <si>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</si>
  <si>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</si>
  <si>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</si>
  <si>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</si>
  <si>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</si>
  <si>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</si>
  <si>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</si>
  <si>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</si>
  <si>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</si>
  <si>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</si>
  <si>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</si>
  <si>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</si>
  <si>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</si>
  <si>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</si>
  <si>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</si>
  <si>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</si>
  <si>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</si>
  <si>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r>
      <t xml:space="preserve">全く取組意欲を感じない・無関心
</t>
    </r>
    <r>
      <rPr>
        <sz val="9"/>
        <color theme="1"/>
        <rFont val="Times New Roman"/>
        <family val="1"/>
      </rPr>
      <t>Hoàn toàn không muốn / thờ ơ</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</si>
  <si>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</si>
  <si>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ある程度意欲的に取り組んでいる
</t>
    </r>
    <r>
      <rPr>
        <sz val="9"/>
        <color theme="1"/>
        <rFont val="Times New Roman"/>
        <family val="1"/>
      </rPr>
      <t>Có chút nhiệt huyết</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</si>
  <si>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</si>
  <si>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</si>
  <si>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</si>
  <si>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判断レベル    
</t>
    </r>
    <r>
      <rPr>
        <sz val="9"/>
        <color theme="1"/>
        <rFont val="Times New Roman"/>
        <family val="1"/>
      </rPr>
      <t>Mức độ đánh giá</t>
    </r>
  </si>
  <si>
    <r>
      <t xml:space="preserve">オプティマイザーマン像の追求姿勢
</t>
    </r>
    <r>
      <rPr>
        <sz val="9"/>
        <rFont val="Times New Roman"/>
        <family val="1"/>
      </rPr>
      <t>Tâm thế  theo đuổi hình tượng Optimizer man</t>
    </r>
  </si>
  <si>
    <r>
      <t xml:space="preserve">経営理念・行動指針
</t>
    </r>
    <r>
      <rPr>
        <sz val="9"/>
        <color theme="1"/>
        <rFont val="Times New Roman"/>
        <family val="1"/>
      </rPr>
      <t>Triết lý quản lý / Nguyên tắc hành động</t>
    </r>
  </si>
  <si>
    <r>
      <t xml:space="preserve">徹底的にスピードを追求する姿勢
</t>
    </r>
    <r>
      <rPr>
        <sz val="9"/>
        <rFont val="Times New Roman"/>
        <family val="1"/>
      </rPr>
      <t>Tâm thế  theo đuổi triệt để tốc độ</t>
    </r>
  </si>
  <si>
    <r>
      <t xml:space="preserve">斬新なテーマや、高い目標に果敢に取り組んでいる
</t>
    </r>
    <r>
      <rPr>
        <sz val="9"/>
        <rFont val="Times New Roman"/>
        <family val="1"/>
      </rPr>
      <t>Mạnh dạn làm việc với các chủ đề mới lạ và mục tiêu cao</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</si>
  <si>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</si>
  <si>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一流のビジネスパーソンを目指す意欲
</t>
    </r>
    <r>
      <rPr>
        <sz val="9"/>
        <rFont val="Times New Roman"/>
        <family val="1"/>
      </rPr>
      <t>Mong muốn trở thành doanh nhân hạng nhất</t>
    </r>
  </si>
  <si>
    <r>
      <t xml:space="preserve">業界No1への追求姿勢とそのこだわり
</t>
    </r>
    <r>
      <rPr>
        <sz val="9"/>
        <rFont val="Times New Roman"/>
        <family val="1"/>
      </rPr>
      <t xml:space="preserve">Cam kết và theo đuổi tâm thế để trở thành số 1 trong ngành </t>
    </r>
  </si>
  <si>
    <r>
      <t xml:space="preserve">企業理念への想い
</t>
    </r>
    <r>
      <rPr>
        <sz val="9"/>
        <rFont val="Times New Roman"/>
        <family val="1"/>
      </rPr>
      <t>Suy nghĩ về triết lý doanh nghiệp</t>
    </r>
  </si>
  <si>
    <r>
      <t xml:space="preserve">効率性・コスト削減への取組意欲
</t>
    </r>
    <r>
      <rPr>
        <sz val="9"/>
        <rFont val="Times New Roman"/>
        <family val="1"/>
      </rPr>
      <t>Sẵn sàng làm việc hiệu quả và giảm chi phí</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</si>
  <si>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</si>
  <si>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</si>
  <si>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社内行事やサークルへの参加意欲
</t>
    </r>
    <r>
      <rPr>
        <sz val="9"/>
        <rFont val="Times New Roman"/>
        <family val="1"/>
      </rPr>
      <t>Sẵn sàng tham gia các sự kiện và vòng kết nối của công ty</t>
    </r>
  </si>
  <si>
    <r>
      <t xml:space="preserve">社会・組織貢献
</t>
    </r>
    <r>
      <rPr>
        <sz val="9"/>
        <color theme="1"/>
        <rFont val="Times New Roman"/>
        <family val="1"/>
      </rPr>
      <t>Đóng góp xã hội /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</si>
  <si>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</si>
  <si>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組織課題への改善提案・取組意識
</t>
    </r>
    <r>
      <rPr>
        <sz val="9"/>
        <rFont val="Times New Roman"/>
        <family val="1"/>
      </rPr>
      <t>Đề xuất cải tiến và nâng cao nhận thức về các sáng kiến ​​cho các vấn đề của tổ chức</t>
    </r>
  </si>
  <si>
    <r>
      <t xml:space="preserve">職場環境整備への参加意識
</t>
    </r>
    <r>
      <rPr>
        <sz val="9"/>
        <rFont val="Times New Roman"/>
        <family val="1"/>
      </rPr>
      <t>Nhận thức về việc tham gia cải thiện môi trường làm việc</t>
    </r>
  </si>
  <si>
    <r>
      <t xml:space="preserve">社会的価値の創造意欲
</t>
    </r>
    <r>
      <rPr>
        <sz val="9"/>
        <rFont val="Times New Roman"/>
        <family val="1"/>
      </rPr>
      <t>Ý chí tạo ra giá trị xã hội</t>
    </r>
  </si>
  <si>
    <r>
      <t>人材育成への取組姿勢</t>
    </r>
    <r>
      <rPr>
        <sz val="9"/>
        <rFont val="Times New Roman"/>
        <family val="1"/>
      </rPr>
      <t xml:space="preserve">
Tâm thế nỗ lực đối với phát triển nguồn nhân lực</t>
    </r>
  </si>
  <si>
    <r>
      <t xml:space="preserve">職務に必要な情報の収集・分析・学習に取り組んでいる
</t>
    </r>
    <r>
      <rPr>
        <sz val="9"/>
        <rFont val="Times New Roman"/>
        <family val="1"/>
      </rPr>
      <t>Thu thập, phân tích và tìm hiểu các thông tin cần thiết cho công việc</t>
    </r>
  </si>
  <si>
    <r>
      <t xml:space="preserve">成長
</t>
    </r>
    <r>
      <rPr>
        <sz val="9"/>
        <color theme="1"/>
        <rFont val="Times New Roman"/>
        <family val="1"/>
      </rPr>
      <t>Sự phát triển</t>
    </r>
  </si>
  <si>
    <r>
      <t xml:space="preserve">リーダーシップ・マネジメント意欲
</t>
    </r>
    <r>
      <rPr>
        <sz val="9"/>
        <rFont val="Times New Roman"/>
        <family val="1"/>
      </rPr>
      <t>Động lực lãnh đạo và quản lý</t>
    </r>
  </si>
  <si>
    <r>
      <t xml:space="preserve">社内外に対しての競争意識
</t>
    </r>
    <r>
      <rPr>
        <sz val="9"/>
        <rFont val="Times New Roman"/>
        <family val="1"/>
      </rPr>
      <t>Nhận thức về cạnh tranh trong và ngoài công ty</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</si>
  <si>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</si>
  <si>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成長意欲
</t>
    </r>
    <r>
      <rPr>
        <sz val="9"/>
        <rFont val="Times New Roman"/>
        <family val="1"/>
      </rPr>
      <t>Khát khao phát triển</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</si>
  <si>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</si>
  <si>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目標達成
</t>
    </r>
    <r>
      <rPr>
        <sz val="9"/>
        <color theme="1"/>
        <rFont val="Times New Roman"/>
        <family val="1"/>
      </rPr>
      <t>Thành tựu mục tiêu</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</si>
  <si>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</si>
  <si>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困難な課題に対し諦めず取り組む姿勢(七転八倒)
</t>
    </r>
    <r>
      <rPr>
        <sz val="9"/>
        <rFont val="Times New Roman"/>
        <family val="1"/>
      </rPr>
      <t>Tâm thế giải quyết các vấn đề khó khăn mà không bỏ cuộc</t>
    </r>
  </si>
  <si>
    <r>
      <t xml:space="preserve">チーム・組織目標へのサポート姿勢
</t>
    </r>
    <r>
      <rPr>
        <sz val="9"/>
        <rFont val="Times New Roman"/>
        <family val="1"/>
      </rPr>
      <t>Tâm thế hỗ trợ các mục tiêu của nhóm / tổ chức</t>
    </r>
  </si>
  <si>
    <r>
      <t xml:space="preserve">個人の数値目標・日次、週次目標への取組姿勢
</t>
    </r>
    <r>
      <rPr>
        <sz val="9"/>
        <rFont val="Times New Roman"/>
        <family val="1"/>
      </rPr>
      <t>Tâm thế thực thi các mục tiêu cá nhân và các mục tiêu hàng ngày và hàng tuần</t>
    </r>
  </si>
  <si>
    <t>Đánh giá sự nhiệt tình</t>
  </si>
  <si>
    <t>熱意評価</t>
  </si>
  <si>
    <r>
      <t xml:space="preserve">頻繁に支障/影響が出ている
</t>
    </r>
    <r>
      <rPr>
        <sz val="12"/>
        <rFont val="Times New Roman"/>
        <family val="1"/>
      </rPr>
      <t>Thường xuyên có cản trở /  ảnh hưởng</t>
    </r>
  </si>
  <si>
    <r>
      <t xml:space="preserve">時々支障/影響が出ている
</t>
    </r>
    <r>
      <rPr>
        <sz val="12"/>
        <rFont val="Times New Roman"/>
        <family val="1"/>
      </rPr>
      <t>Đôi khi có cản trở /  ảnh hưởng</t>
    </r>
  </si>
  <si>
    <r>
      <t xml:space="preserve">できてるとは言えないが支障/影響はない
</t>
    </r>
    <r>
      <rPr>
        <sz val="12"/>
        <rFont val="Times New Roman"/>
        <family val="1"/>
      </rPr>
      <t>Không thể nói làm đúng vai trò, nhưng không có tác động xấu</t>
    </r>
  </si>
  <si>
    <r>
      <t xml:space="preserve">役割を理解し時折担えている
</t>
    </r>
    <r>
      <rPr>
        <sz val="12"/>
        <rFont val="Times New Roman"/>
        <family val="1"/>
      </rPr>
      <t>Hiểu vai trò của mình và đôi khi có thể hiện</t>
    </r>
  </si>
  <si>
    <r>
      <t xml:space="preserve">役割を担えている
</t>
    </r>
    <r>
      <rPr>
        <sz val="12"/>
        <rFont val="Times New Roman"/>
        <family val="1"/>
      </rPr>
      <t>Thể hiện đúng vai trò</t>
    </r>
  </si>
  <si>
    <r>
      <t xml:space="preserve">模範レベルとして周囲へ良い影響を与えている
</t>
    </r>
    <r>
      <rPr>
        <sz val="12"/>
        <rFont val="Times New Roman"/>
        <family val="1"/>
      </rPr>
      <t>Có ảnh hưởng tốt đến môi trường xung quanh ở cấp độ kiểu mẫu</t>
    </r>
  </si>
  <si>
    <r>
      <t xml:space="preserve">定性目標       </t>
    </r>
    <r>
      <rPr>
        <sz val="12"/>
        <rFont val="Times New Roman"/>
        <family val="1"/>
      </rPr>
      <t>Mục tiêu định tính</t>
    </r>
  </si>
  <si>
    <r>
      <t xml:space="preserve">評価基準
</t>
    </r>
    <r>
      <rPr>
        <sz val="12"/>
        <rFont val="Times New Roman"/>
        <family val="1"/>
      </rPr>
      <t>Tiêu chuẩn</t>
    </r>
  </si>
  <si>
    <r>
      <t>合計　　</t>
    </r>
    <r>
      <rPr>
        <b/>
        <sz val="12"/>
        <color theme="1"/>
        <rFont val="Times New Roman"/>
        <family val="1"/>
      </rPr>
      <t>Tổng điểm</t>
    </r>
  </si>
  <si>
    <t>Xây dựng mối quan hệ tin cậy và hợp tác không chỉ với cấp dưới và hậu bối 
mà còn với các đối tác kinh doanh và các nhóm ngành.</t>
  </si>
  <si>
    <t>Vai trò</t>
  </si>
  <si>
    <t>Manager</t>
  </si>
  <si>
    <t>Làm cho cấp dưới và hậu bối nhận thức được họ là Optimizer man và 
để họ chịu trách nhiệm về công việc của mình.</t>
  </si>
  <si>
    <t>Tuyển dụng và đào tạo ứng viên quản lý</t>
  </si>
  <si>
    <t>Với tư cách là người phụ trách bộ phận làm việc về các biện pháp an toàn lao động,
 các biện pháp đối phó với thảm họa và các biện pháp bảo trì, 
đồng thời xây dựng các mối quan hệ tin cậy cả trong và ngoài công ty.</t>
  </si>
  <si>
    <t xml:space="preserve">Duy trì phẩm chất lãnh đạo bằng truyền thống quản lý </t>
  </si>
  <si>
    <t>Cho cấp dưới nhận thức được chi phí và rủi ro, đồng thời theo đuổi tốc độ và 
số lượng trong khi tuân thủ các quy định về lao động.</t>
  </si>
  <si>
    <t>Tuân thủ theo quan điểm xã hội, giáo dục như một người có trách nhiệm và 
kiểm tra các bộ phận khác</t>
  </si>
  <si>
    <t>Hiểu và tuân thủ các quy tắc và quy định của công ty, thực hiện sửa đổi,
 phổ biến từ góc độ quản lý  để xây dựng nền tảng cho sự phát triển của tổ chức</t>
  </si>
  <si>
    <t>Làm rõ các nguồn nhân lực và chức năng quản lý cần thiết, đồng thời tự mình kiểm soát 
hoặc đề xuất kế hoạch tuyển dụng.</t>
  </si>
  <si>
    <t>Đạt hiệu quả bằng cách tăng tỷ lệ điều hành của đội ngũ quản lý và nguồn nhân lực
 một cách có hệ thống theo quy định.</t>
  </si>
  <si>
    <t>Phân tích các thông số cần thiết để mở rộng kinh doanh và di chuyển người lãnh đạo và 
tổ chức trong khi phổ biến các kế hoạch cải tiến</t>
  </si>
  <si>
    <t>Là hình mẫu như một thành viên của xã hội và sức mạnh của con người,
 tạo ra kết quả với năng lực làm việc, tốc độ và khả năng thực thi</t>
  </si>
  <si>
    <t>Có thể dự đoán các tình huống trái đạo đức, xây dựng và duy trì một môi trường dịch vụ 
có uy tín xã hội cao và sự hài lòng của khách hàng.</t>
  </si>
  <si>
    <t>Hướng dẫn sự phát triển của cấp dưới từ quan điểm ngắn hạn, trung hạn đến dài hạn và
 phục hồi tổ chức bằng cách tăng động lực, khả năng và sự hài lòng trong công việc</t>
  </si>
  <si>
    <t>Phát triển các đối tác kinh doanh quy mô lớn, đàm phán và điều phối, 
phát triển một cách có hệ thống các dịch vụ hợp tác với các bộ phận khác của công ty</t>
  </si>
  <si>
    <t>Nghiên cứu ngành và các đối thủ, xây dựng các biện pháp và kế hoạch cải tiến cần được 
thực hiện dựa trên các dự đoán trong tương lai và đưa chúng vào hành động.</t>
  </si>
  <si>
    <t>Xác định những thay đổi trong môi trường xã hội và các vấn đề khó khăn riêng của ngành và 
đưa ra các biện pháp đối phó rõ ràng</t>
  </si>
  <si>
    <t>Tiếp thu kiến ​​thức và kỹ năng chuyên môn cao, tích cực phổ biến chúng cả trong và 
ngoài công ty, tạo được sự tin tưởng</t>
  </si>
  <si>
    <t>Làm rõ và phổ biến sứ mệnh của bộ phận, chỉ ra phương hướng cần thực hiện, 
thưc hiện quản lý và lãnh đạo, hỗ trợ cấp trên</t>
  </si>
  <si>
    <t>Xây dựng được các chiến lược và kế hoạch ngắn hạn và trung hạn , biết  và
 truyền đạt được  các kế hoạch và mục tiêu</t>
  </si>
  <si>
    <t>Đánh giá vai trò</t>
  </si>
  <si>
    <t>役割評価</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</si>
</sst>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name val="Calibri"/>
      <family val="3"/>
      <charset val="128"/>
      <scheme val="minor"/>
    </font>
    <font>
      <sz val="8"/>
      <color theme="1"/>
      <name val="Calibri"/>
      <family val="3"/>
      <charset val="128"/>
      <scheme val="minor"/>
    </font>
    <font>
      <sz val="8"/>
      <color theme="1"/>
      <name val="Times New Roman"/>
      <family val="1"/>
    </font>
    <font>
      <sz val="9"/>
      <name val="Calibri"/>
      <family val="2"/>
      <charset val="128"/>
      <scheme val="minor"/>
    </font>
    <font>
      <sz val="20"/>
      <color theme="1"/>
      <name val="Times New Roman"/>
      <family val="1"/>
    </font>
    <font>
      <sz val="12"/>
      <name val="ＭＳ Ｐゴシック"/>
      <family val="3"/>
      <charset val="128"/>
    </font>
    <font>
      <sz val="12"/>
      <name val="Times New Roman"/>
      <family val="1"/>
    </font>
    <font>
      <b/>
      <sz val="12"/>
      <color theme="1"/>
      <name val="Calibri"/>
      <family val="2"/>
      <charset val="128"/>
      <scheme val="minor"/>
    </font>
    <font>
      <b/>
      <sz val="12"/>
      <color theme="1"/>
      <name val="Times New Roman"/>
      <family val="1"/>
    </font>
    <font>
      <sz val="11"/>
      <color rgb="FF000000"/>
      <name val="Times New Roman"/>
      <family val="1"/>
    </font>
    <font>
      <sz val="24"/>
      <color theme="1"/>
      <name val="Times New Roman"/>
      <family val="1"/>
    </font>
  </fonts>
  <fills count="9">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FFFFFF"/>
      </patternFill>
    </fill>
    <fill>
      <patternFill patternType="solid">
        <fgColor rgb="FFC6D9F0"/>
        <bgColor rgb="FFC6D9F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alignment vertical="center"/>
    </xf>
    <xf numFmtId="9" fontId="1" fillId="0" borderId="0" applyFont="0" applyFill="0" applyBorder="0" applyAlignment="0" applyProtection="0"/>
  </cellStyleXfs>
  <cellXfs count="52">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 fillId="0" borderId="0" xfId="1" applyBorder="1">
      <alignment vertical="center"/>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4" fillId="0" borderId="0" xfId="1" applyFont="1">
      <alignment vertical="center"/>
    </xf>
    <xf numFmtId="0" fontId="24" fillId="0" borderId="1" xfId="1" applyFont="1" applyBorder="1">
      <alignment vertical="center"/>
    </xf>
    <xf numFmtId="0" fontId="24" fillId="6" borderId="1" xfId="1" applyFont="1" applyFill="1" applyBorder="1" applyAlignment="1">
      <alignment vertical="center" wrapText="1"/>
    </xf>
    <xf numFmtId="3" fontId="28" fillId="7" borderId="1" xfId="2" applyNumberFormat="1" applyFont="1" applyFill="1" applyBorder="1" applyAlignment="1">
      <alignment horizontal="center" vertical="center"/>
    </xf>
    <xf numFmtId="0" fontId="8" fillId="0" borderId="1" xfId="1" applyFont="1" applyBorder="1" applyAlignment="1">
      <alignment vertical="center" wrapText="1"/>
    </xf>
    <xf numFmtId="0" fontId="8" fillId="0" borderId="1" xfId="1" applyFont="1" applyBorder="1">
      <alignment vertical="center"/>
    </xf>
    <xf numFmtId="0" fontId="8" fillId="0" borderId="0" xfId="1" applyFont="1">
      <alignment vertical="center"/>
    </xf>
    <xf numFmtId="49" fontId="9" fillId="8" borderId="1" xfId="1" applyNumberFormat="1" applyFont="1" applyFill="1" applyBorder="1" applyAlignment="1">
      <alignment horizontal="left" vertical="center" wrapText="1"/>
    </xf>
    <xf numFmtId="0" fontId="29" fillId="0" borderId="0" xfId="1" applyFont="1">
      <alignment vertical="center"/>
    </xf>
    <xf numFmtId="0" fontId="15" fillId="4" borderId="4" xfId="1" applyFont="1" applyFill="1" applyBorder="1" applyAlignment="1">
      <alignment horizontal="center" vertical="center"/>
    </xf>
    <xf numFmtId="0" fontId="22" fillId="0" borderId="1" xfId="1" applyFont="1" applyBorder="1" applyAlignment="1">
      <alignment horizontal="left" vertical="center" wrapText="1"/>
    </xf>
    <xf numFmtId="0" fontId="22"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0" borderId="1" xfId="1" applyFont="1" applyBorder="1" applyAlignment="1">
      <alignment horizontal="left" vertical="center" wrapText="1"/>
    </xf>
    <xf numFmtId="0" fontId="10" fillId="5" borderId="1" xfId="1" applyFont="1" applyFill="1" applyBorder="1" applyAlignment="1">
      <alignment horizontal="center" vertical="center" wrapText="1"/>
    </xf>
    <xf numFmtId="0" fontId="20" fillId="0" borderId="1" xfId="1" applyFont="1" applyBorder="1" applyAlignment="1">
      <alignment horizontal="left" vertical="center" wrapText="1"/>
    </xf>
    <xf numFmtId="0" fontId="24" fillId="0" borderId="1" xfId="1" applyFont="1" applyBorder="1" applyAlignment="1">
      <alignment horizontal="left" vertical="center" wrapText="1"/>
    </xf>
    <xf numFmtId="0" fontId="24" fillId="0" borderId="1" xfId="1" applyFont="1" applyBorder="1" applyAlignment="1">
      <alignment horizontal="left" vertical="center"/>
    </xf>
    <xf numFmtId="0" fontId="26" fillId="4" borderId="9" xfId="1" applyFont="1" applyFill="1" applyBorder="1" applyAlignment="1">
      <alignment horizontal="center" vertical="center"/>
    </xf>
    <xf numFmtId="0" fontId="26" fillId="4" borderId="8" xfId="1" applyFont="1" applyFill="1" applyBorder="1" applyAlignment="1">
      <alignment horizontal="center" vertical="center"/>
    </xf>
    <xf numFmtId="0" fontId="26" fillId="4" borderId="7" xfId="1" applyFont="1" applyFill="1" applyBorder="1" applyAlignment="1">
      <alignment horizontal="center" vertical="center"/>
    </xf>
    <xf numFmtId="0" fontId="24" fillId="6" borderId="1" xfId="1" applyFont="1" applyFill="1" applyBorder="1" applyAlignment="1">
      <alignment horizontal="left" vertical="center"/>
    </xf>
  </cellXfs>
  <cellStyles count="3">
    <cellStyle name="Normal" xfId="0" builtinId="0"/>
    <cellStyle name="Normal 2" xfId="1"/>
    <cellStyle name="Percent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D24" activePane="bottomRight" state="frozen"/>
      <selection pane="topRight" activeCell="B1" sqref="B1"/>
      <selection pane="bottomLeft" activeCell="A3" sqref="A3"/>
      <selection pane="bottomRight" activeCell="R32" sqref="R32"/>
    </sheetView>
  </sheetViews>
  <sheetFormatPr defaultRowHeight="15"/>
  <cols>
    <col min="1" max="1" width="13.28515625" style="3" customWidth="1"/>
    <col min="2" max="2" width="5.85546875" style="3" customWidth="1"/>
    <col min="3" max="3" width="78.85546875" style="25"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78.75">
      <c r="C2" s="7"/>
      <c r="D2" s="8" t="s">
        <v>2</v>
      </c>
      <c r="E2" s="8" t="s">
        <v>3</v>
      </c>
      <c r="F2" s="8" t="s">
        <v>4</v>
      </c>
      <c r="G2" s="8" t="s">
        <v>5</v>
      </c>
      <c r="H2" s="8" t="s">
        <v>6</v>
      </c>
      <c r="I2" s="8" t="s">
        <v>7</v>
      </c>
      <c r="J2" s="8" t="s">
        <v>8</v>
      </c>
      <c r="K2" s="8" t="s">
        <v>9</v>
      </c>
      <c r="L2" s="8" t="s">
        <v>10</v>
      </c>
      <c r="M2" s="8" t="s">
        <v>11</v>
      </c>
      <c r="N2" s="8" t="s">
        <v>12</v>
      </c>
      <c r="O2" s="8" t="s">
        <v>13</v>
      </c>
      <c r="P2" s="8" t="s">
        <v>14</v>
      </c>
      <c r="Q2" s="8" t="s">
        <v>15</v>
      </c>
      <c r="R2" s="8" t="s">
        <v>16</v>
      </c>
      <c r="S2" s="8" t="s">
        <v>17</v>
      </c>
      <c r="T2" s="8" t="s">
        <v>18</v>
      </c>
      <c r="U2" s="9" t="s">
        <v>19</v>
      </c>
      <c r="V2" s="10" t="s">
        <v>20</v>
      </c>
      <c r="W2" s="10" t="s">
        <v>21</v>
      </c>
    </row>
    <row r="3" spans="1:23" ht="24">
      <c r="B3" s="11">
        <v>1</v>
      </c>
      <c r="C3" s="12" t="s">
        <v>22</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23</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24</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25</v>
      </c>
      <c r="B6" s="11">
        <v>4</v>
      </c>
      <c r="C6" s="12" t="s">
        <v>26</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27</v>
      </c>
      <c r="B7" s="11">
        <v>5</v>
      </c>
      <c r="C7" s="12" t="s">
        <v>28</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29</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25</v>
      </c>
      <c r="B9" s="11">
        <v>7</v>
      </c>
      <c r="C9" s="12" t="s">
        <v>30</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31</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32</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33</v>
      </c>
      <c r="B12" s="11">
        <v>10</v>
      </c>
      <c r="C12" s="12" t="s">
        <v>34</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35</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36</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37</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38</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39</v>
      </c>
      <c r="B17" s="11">
        <v>15</v>
      </c>
      <c r="C17" s="12" t="s">
        <v>40</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41</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42</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43</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39</v>
      </c>
      <c r="B21" s="11">
        <v>19</v>
      </c>
      <c r="C21" s="12" t="s">
        <v>44</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45</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46</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47</v>
      </c>
      <c r="D24" s="13"/>
      <c r="U24" s="15" t="e">
        <f t="shared" si="0"/>
        <v>#DIV/0!</v>
      </c>
      <c r="V24" s="16">
        <v>1.6</v>
      </c>
      <c r="W24" s="16" t="e">
        <f t="shared" si="1"/>
        <v>#DIV/0!</v>
      </c>
    </row>
    <row r="25" spans="1:23" ht="36">
      <c r="B25" s="11">
        <v>23</v>
      </c>
      <c r="C25" s="12" t="s">
        <v>48</v>
      </c>
      <c r="D25" s="13"/>
      <c r="U25" s="15" t="e">
        <f t="shared" si="0"/>
        <v>#DIV/0!</v>
      </c>
      <c r="V25" s="16">
        <v>1.6</v>
      </c>
      <c r="W25" s="16" t="e">
        <f t="shared" si="1"/>
        <v>#DIV/0!</v>
      </c>
    </row>
    <row r="26" spans="1:23" ht="36">
      <c r="B26" s="11">
        <v>24</v>
      </c>
      <c r="C26" s="12" t="s">
        <v>49</v>
      </c>
      <c r="D26" s="13"/>
      <c r="U26" s="15" t="e">
        <f t="shared" si="0"/>
        <v>#DIV/0!</v>
      </c>
      <c r="V26" s="16">
        <v>1.6</v>
      </c>
      <c r="W26" s="16" t="e">
        <f t="shared" si="1"/>
        <v>#DIV/0!</v>
      </c>
    </row>
    <row r="27" spans="1:23" ht="24">
      <c r="B27" s="11">
        <v>25</v>
      </c>
      <c r="C27" s="12" t="s">
        <v>50</v>
      </c>
      <c r="D27" s="13"/>
      <c r="U27" s="15" t="e">
        <f t="shared" si="0"/>
        <v>#DIV/0!</v>
      </c>
      <c r="V27" s="16">
        <v>1.6</v>
      </c>
      <c r="W27" s="16" t="e">
        <f t="shared" si="1"/>
        <v>#DIV/0!</v>
      </c>
    </row>
    <row r="28" spans="1:23">
      <c r="B28" s="38" t="s">
        <v>51</v>
      </c>
      <c r="C28" s="38"/>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9" t="e">
        <f>SUM(W3:W27)</f>
        <v>#DIV/0!</v>
      </c>
    </row>
    <row r="30" spans="1:23" ht="36">
      <c r="B30" s="20" t="s">
        <v>52</v>
      </c>
      <c r="C30" s="21" t="s">
        <v>53</v>
      </c>
      <c r="D30" s="22"/>
    </row>
    <row r="31" spans="1:23" ht="24">
      <c r="B31" s="11">
        <v>5</v>
      </c>
      <c r="C31" s="23" t="s">
        <v>54</v>
      </c>
      <c r="D31" s="24"/>
    </row>
    <row r="32" spans="1:23" ht="27" customHeight="1">
      <c r="B32" s="11">
        <v>4</v>
      </c>
      <c r="C32" s="23" t="s">
        <v>55</v>
      </c>
      <c r="D32" s="24"/>
    </row>
    <row r="33" spans="2:4" ht="24">
      <c r="B33" s="11">
        <v>2</v>
      </c>
      <c r="C33" s="23" t="s">
        <v>56</v>
      </c>
      <c r="D33" s="24"/>
    </row>
    <row r="34" spans="2:4" ht="24">
      <c r="B34" s="11">
        <v>0</v>
      </c>
      <c r="C34" s="23" t="s">
        <v>57</v>
      </c>
      <c r="D34" s="24"/>
    </row>
    <row r="35" spans="2:4" ht="24">
      <c r="B35" s="11">
        <v>-2</v>
      </c>
      <c r="C35" s="23" t="s">
        <v>58</v>
      </c>
      <c r="D35" s="24"/>
    </row>
    <row r="36" spans="2:4" ht="24">
      <c r="B36" s="11">
        <v>-5</v>
      </c>
      <c r="C36" s="23" t="s">
        <v>59</v>
      </c>
      <c r="D36" s="24"/>
    </row>
    <row r="37" spans="2:4" ht="24">
      <c r="B37" s="11">
        <v>-10</v>
      </c>
      <c r="C37" s="23" t="s">
        <v>60</v>
      </c>
      <c r="D37" s="24"/>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70" zoomScaleNormal="70" workbookViewId="0">
      <pane xSplit="2" ySplit="2" topLeftCell="C24" activePane="bottomRight" state="frozen"/>
      <selection pane="topRight" activeCell="C1" sqref="C1"/>
      <selection pane="bottomLeft" activeCell="A3" sqref="A3"/>
      <selection pane="bottomRight" activeCell="F28" sqref="F28:U28"/>
    </sheetView>
  </sheetViews>
  <sheetFormatPr defaultRowHeight="15"/>
  <cols>
    <col min="1" max="1" width="9.140625" style="3"/>
    <col min="2" max="2" width="19.7109375" style="3" customWidth="1"/>
    <col min="3" max="3" width="45.5703125" style="26"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99</v>
      </c>
      <c r="C1" s="28" t="s">
        <v>98</v>
      </c>
      <c r="E1" s="4" t="s">
        <v>1</v>
      </c>
      <c r="G1" s="4"/>
      <c r="H1" s="4"/>
    </row>
    <row r="2" spans="1:24" s="6" customFormat="1" ht="78.75">
      <c r="C2" s="7"/>
      <c r="E2" s="8" t="s">
        <v>2</v>
      </c>
      <c r="F2" s="8" t="s">
        <v>3</v>
      </c>
      <c r="G2" s="8" t="s">
        <v>4</v>
      </c>
      <c r="H2" s="8" t="s">
        <v>5</v>
      </c>
      <c r="I2" s="8" t="s">
        <v>6</v>
      </c>
      <c r="J2" s="8" t="s">
        <v>7</v>
      </c>
      <c r="K2" s="8" t="s">
        <v>8</v>
      </c>
      <c r="L2" s="8" t="s">
        <v>9</v>
      </c>
      <c r="M2" s="8" t="s">
        <v>10</v>
      </c>
      <c r="N2" s="8" t="s">
        <v>11</v>
      </c>
      <c r="O2" s="8" t="s">
        <v>12</v>
      </c>
      <c r="P2" s="8" t="s">
        <v>13</v>
      </c>
      <c r="Q2" s="8" t="s">
        <v>14</v>
      </c>
      <c r="R2" s="8" t="s">
        <v>15</v>
      </c>
      <c r="S2" s="8" t="s">
        <v>16</v>
      </c>
      <c r="T2" s="8" t="s">
        <v>17</v>
      </c>
      <c r="U2" s="8" t="s">
        <v>18</v>
      </c>
      <c r="V2" s="9" t="s">
        <v>19</v>
      </c>
      <c r="W2" s="10" t="s">
        <v>20</v>
      </c>
      <c r="X2" s="10" t="s">
        <v>21</v>
      </c>
    </row>
    <row r="3" spans="1:24" ht="24">
      <c r="A3" s="3">
        <v>1</v>
      </c>
      <c r="B3" s="27" t="s">
        <v>93</v>
      </c>
      <c r="C3" s="39" t="s">
        <v>97</v>
      </c>
      <c r="D3" s="40"/>
      <c r="E3" s="13"/>
      <c r="G3" s="14"/>
      <c r="H3" s="14"/>
      <c r="I3" s="14"/>
      <c r="J3" s="14"/>
      <c r="K3" s="14"/>
      <c r="L3" s="14"/>
      <c r="M3" s="14"/>
      <c r="N3" s="14"/>
      <c r="O3" s="14"/>
      <c r="P3" s="14"/>
      <c r="Q3" s="14"/>
      <c r="R3" s="14"/>
      <c r="S3" s="14"/>
      <c r="T3" s="14"/>
      <c r="U3" s="14"/>
      <c r="V3" s="15" t="e">
        <f t="shared" ref="V3:V27" si="0">AVERAGE(E3:U3)</f>
        <v>#DIV/0!</v>
      </c>
      <c r="W3" s="16">
        <v>1.6</v>
      </c>
      <c r="X3" s="16" t="e">
        <f t="shared" ref="X3:X27" si="1">V3*W3</f>
        <v>#DIV/0!</v>
      </c>
    </row>
    <row r="4" spans="1:24" ht="24">
      <c r="A4" s="3">
        <v>2</v>
      </c>
      <c r="B4" s="27" t="s">
        <v>93</v>
      </c>
      <c r="C4" s="39" t="s">
        <v>96</v>
      </c>
      <c r="D4" s="40"/>
      <c r="E4" s="13"/>
      <c r="G4" s="14"/>
      <c r="H4" s="14"/>
      <c r="I4" s="14"/>
      <c r="J4" s="14"/>
      <c r="K4" s="14"/>
      <c r="L4" s="14"/>
      <c r="M4" s="14"/>
      <c r="N4" s="14"/>
      <c r="O4" s="14"/>
      <c r="P4" s="14"/>
      <c r="Q4" s="14"/>
      <c r="R4" s="14"/>
      <c r="S4" s="14"/>
      <c r="T4" s="14"/>
      <c r="U4" s="14"/>
      <c r="V4" s="15" t="e">
        <f t="shared" si="0"/>
        <v>#DIV/0!</v>
      </c>
      <c r="W4" s="16">
        <v>1.6</v>
      </c>
      <c r="X4" s="16" t="e">
        <f t="shared" si="1"/>
        <v>#DIV/0!</v>
      </c>
    </row>
    <row r="5" spans="1:24" ht="24">
      <c r="A5" s="3">
        <v>3</v>
      </c>
      <c r="B5" s="27" t="s">
        <v>93</v>
      </c>
      <c r="C5" s="39" t="s">
        <v>95</v>
      </c>
      <c r="D5" s="40"/>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7" t="s">
        <v>93</v>
      </c>
      <c r="C6" s="41" t="s">
        <v>94</v>
      </c>
      <c r="D6" s="42"/>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7" t="s">
        <v>93</v>
      </c>
      <c r="C7" s="39" t="s">
        <v>92</v>
      </c>
      <c r="D7" s="40"/>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7" t="s">
        <v>87</v>
      </c>
      <c r="C8" s="39" t="s">
        <v>91</v>
      </c>
      <c r="D8" s="40"/>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7" t="s">
        <v>87</v>
      </c>
      <c r="C9" s="41" t="s">
        <v>90</v>
      </c>
      <c r="D9" s="42"/>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7" t="s">
        <v>87</v>
      </c>
      <c r="C10" s="39" t="s">
        <v>89</v>
      </c>
      <c r="D10" s="40"/>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7" t="s">
        <v>87</v>
      </c>
      <c r="C11" s="39" t="s">
        <v>88</v>
      </c>
      <c r="D11" s="40"/>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7" t="s">
        <v>87</v>
      </c>
      <c r="C12" s="39" t="s">
        <v>86</v>
      </c>
      <c r="D12" s="40"/>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7" t="s">
        <v>80</v>
      </c>
      <c r="C13" s="39" t="s">
        <v>85</v>
      </c>
      <c r="D13" s="40"/>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7" t="s">
        <v>80</v>
      </c>
      <c r="C14" s="39" t="s">
        <v>84</v>
      </c>
      <c r="D14" s="40"/>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7" t="s">
        <v>80</v>
      </c>
      <c r="C15" s="39" t="s">
        <v>83</v>
      </c>
      <c r="D15" s="40"/>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7" t="s">
        <v>80</v>
      </c>
      <c r="C16" s="39" t="s">
        <v>82</v>
      </c>
      <c r="D16" s="40"/>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7" t="s">
        <v>80</v>
      </c>
      <c r="C17" s="39" t="s">
        <v>81</v>
      </c>
      <c r="D17" s="40"/>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7" t="s">
        <v>80</v>
      </c>
      <c r="C18" s="39" t="s">
        <v>79</v>
      </c>
      <c r="D18" s="40"/>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7" t="s">
        <v>77</v>
      </c>
      <c r="C19" s="39" t="s">
        <v>78</v>
      </c>
      <c r="D19" s="40"/>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7" t="s">
        <v>77</v>
      </c>
      <c r="C20" s="39" t="s">
        <v>76</v>
      </c>
      <c r="D20" s="40"/>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7" t="s">
        <v>69</v>
      </c>
      <c r="C21" s="39" t="s">
        <v>75</v>
      </c>
      <c r="D21" s="40"/>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7" t="s">
        <v>69</v>
      </c>
      <c r="C22" s="39" t="s">
        <v>74</v>
      </c>
      <c r="D22" s="40"/>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7" t="s">
        <v>69</v>
      </c>
      <c r="C23" s="39" t="s">
        <v>73</v>
      </c>
      <c r="D23" s="40"/>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7" t="s">
        <v>69</v>
      </c>
      <c r="C24" s="41" t="s">
        <v>72</v>
      </c>
      <c r="D24" s="42"/>
      <c r="E24" s="13"/>
      <c r="V24" s="15" t="e">
        <f t="shared" si="0"/>
        <v>#DIV/0!</v>
      </c>
      <c r="W24" s="16">
        <v>1.6</v>
      </c>
      <c r="X24" s="16" t="e">
        <f t="shared" si="1"/>
        <v>#DIV/0!</v>
      </c>
    </row>
    <row r="25" spans="1:24" ht="36">
      <c r="A25" s="3">
        <v>23</v>
      </c>
      <c r="B25" s="27" t="s">
        <v>69</v>
      </c>
      <c r="C25" s="41" t="s">
        <v>71</v>
      </c>
      <c r="D25" s="42"/>
      <c r="E25" s="13"/>
      <c r="V25" s="15" t="e">
        <f t="shared" si="0"/>
        <v>#DIV/0!</v>
      </c>
      <c r="W25" s="16">
        <v>1.6</v>
      </c>
      <c r="X25" s="16" t="e">
        <f t="shared" si="1"/>
        <v>#DIV/0!</v>
      </c>
    </row>
    <row r="26" spans="1:24" ht="36">
      <c r="A26" s="3">
        <v>24</v>
      </c>
      <c r="B26" s="27" t="s">
        <v>69</v>
      </c>
      <c r="C26" s="39" t="s">
        <v>70</v>
      </c>
      <c r="D26" s="40"/>
      <c r="E26" s="13"/>
      <c r="V26" s="15" t="e">
        <f t="shared" si="0"/>
        <v>#DIV/0!</v>
      </c>
      <c r="W26" s="16">
        <v>1.6</v>
      </c>
      <c r="X26" s="16" t="e">
        <f t="shared" si="1"/>
        <v>#DIV/0!</v>
      </c>
    </row>
    <row r="27" spans="1:24" ht="36">
      <c r="A27" s="3">
        <v>25</v>
      </c>
      <c r="B27" s="27" t="s">
        <v>69</v>
      </c>
      <c r="C27" s="41" t="s">
        <v>68</v>
      </c>
      <c r="D27" s="42"/>
      <c r="E27" s="13"/>
      <c r="V27" s="15" t="e">
        <f t="shared" si="0"/>
        <v>#DIV/0!</v>
      </c>
      <c r="W27" s="16">
        <v>1.6</v>
      </c>
      <c r="X27" s="16" t="e">
        <f t="shared" si="1"/>
        <v>#DIV/0!</v>
      </c>
    </row>
    <row r="28" spans="1:24">
      <c r="B28" s="38" t="s">
        <v>51</v>
      </c>
      <c r="C28" s="38"/>
      <c r="D28" s="38"/>
      <c r="E28" s="3">
        <f t="shared" ref="E28:U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9" t="e">
        <f>SUM(X3:X27)</f>
        <v>#DIV/0!</v>
      </c>
    </row>
    <row r="30" spans="1:24" ht="24">
      <c r="B30" s="20" t="s">
        <v>52</v>
      </c>
      <c r="C30" s="44" t="s">
        <v>67</v>
      </c>
      <c r="D30" s="44"/>
      <c r="E30" s="22"/>
    </row>
    <row r="31" spans="1:24" ht="51.75" customHeight="1">
      <c r="B31" s="11">
        <v>5</v>
      </c>
      <c r="C31" s="45" t="s">
        <v>66</v>
      </c>
      <c r="D31" s="45"/>
      <c r="E31" s="24"/>
    </row>
    <row r="32" spans="1:24" ht="33.75" customHeight="1">
      <c r="B32" s="11">
        <v>4</v>
      </c>
      <c r="C32" s="43" t="s">
        <v>65</v>
      </c>
      <c r="D32" s="43"/>
      <c r="E32" s="24"/>
    </row>
    <row r="33" spans="2:5" ht="30" customHeight="1">
      <c r="B33" s="11">
        <v>3</v>
      </c>
      <c r="C33" s="43" t="s">
        <v>64</v>
      </c>
      <c r="D33" s="43"/>
      <c r="E33" s="24"/>
    </row>
    <row r="34" spans="2:5" ht="31.5" customHeight="1">
      <c r="B34" s="11">
        <v>2</v>
      </c>
      <c r="C34" s="43" t="s">
        <v>63</v>
      </c>
      <c r="D34" s="43"/>
      <c r="E34" s="24"/>
    </row>
    <row r="35" spans="2:5" ht="39" customHeight="1">
      <c r="B35" s="11">
        <v>1</v>
      </c>
      <c r="C35" s="43" t="s">
        <v>62</v>
      </c>
      <c r="D35" s="43"/>
      <c r="E35" s="24"/>
    </row>
    <row r="36" spans="2:5" ht="36.75" customHeight="1">
      <c r="B36" s="11">
        <v>0</v>
      </c>
      <c r="C36" s="43" t="s">
        <v>61</v>
      </c>
      <c r="D36" s="43"/>
      <c r="E36" s="24"/>
    </row>
  </sheetData>
  <mergeCells count="33">
    <mergeCell ref="C34:D34"/>
    <mergeCell ref="C35:D35"/>
    <mergeCell ref="C36:D36"/>
    <mergeCell ref="C26:D26"/>
    <mergeCell ref="C25:D25"/>
    <mergeCell ref="C33:D33"/>
    <mergeCell ref="C32:D32"/>
    <mergeCell ref="B28:D28"/>
    <mergeCell ref="C30:D30"/>
    <mergeCell ref="C31:D31"/>
    <mergeCell ref="C27:D27"/>
    <mergeCell ref="C16:D16"/>
    <mergeCell ref="C22:D22"/>
    <mergeCell ref="C21:D21"/>
    <mergeCell ref="C20:D20"/>
    <mergeCell ref="C19:D19"/>
    <mergeCell ref="C18:D18"/>
    <mergeCell ref="C24:D24"/>
    <mergeCell ref="C23:D23"/>
    <mergeCell ref="C15:D15"/>
    <mergeCell ref="C14:D14"/>
    <mergeCell ref="C13:D13"/>
    <mergeCell ref="C17:D17"/>
    <mergeCell ref="C3:D3"/>
    <mergeCell ref="C12:D12"/>
    <mergeCell ref="C11:D11"/>
    <mergeCell ref="C10:D10"/>
    <mergeCell ref="C9:D9"/>
    <mergeCell ref="C8:D8"/>
    <mergeCell ref="C7:D7"/>
    <mergeCell ref="C4:D4"/>
    <mergeCell ref="C6:D6"/>
    <mergeCell ref="C5:D5"/>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tabSelected="1" zoomScale="82" zoomScaleNormal="82" workbookViewId="0">
      <pane xSplit="2" ySplit="2" topLeftCell="C18" activePane="bottomRight" state="frozen"/>
      <selection pane="topRight" activeCell="C1" sqref="C1"/>
      <selection pane="bottomLeft" activeCell="A3" sqref="A3"/>
      <selection pane="bottomRight" activeCell="AE20" sqref="AE20"/>
    </sheetView>
  </sheetViews>
  <sheetFormatPr defaultRowHeight="15"/>
  <cols>
    <col min="1" max="1" width="11.7109375" style="3" customWidth="1"/>
    <col min="2" max="2" width="9.140625" style="3"/>
    <col min="3" max="3" width="5.42578125" style="29" customWidth="1"/>
    <col min="4" max="4" width="83.28515625" style="3" customWidth="1"/>
    <col min="5" max="5" width="12" style="3" customWidth="1"/>
    <col min="6" max="6" width="12" style="3" hidden="1" customWidth="1"/>
    <col min="7" max="7" width="12.42578125" style="3" customWidth="1"/>
    <col min="8" max="16384" width="9.140625" style="3"/>
  </cols>
  <sheetData>
    <row r="1" spans="1:24" ht="33.75">
      <c r="A1" s="1" t="s">
        <v>132</v>
      </c>
      <c r="D1" s="37" t="s">
        <v>131</v>
      </c>
      <c r="E1" s="4" t="s">
        <v>1</v>
      </c>
    </row>
    <row r="2" spans="1:24" ht="47.25">
      <c r="E2" s="8" t="s">
        <v>2</v>
      </c>
      <c r="F2" s="36" t="s">
        <v>3</v>
      </c>
      <c r="G2" s="8" t="s">
        <v>4</v>
      </c>
      <c r="H2" s="3" t="s">
        <v>5</v>
      </c>
      <c r="I2" s="3" t="s">
        <v>6</v>
      </c>
      <c r="J2" s="3" t="s">
        <v>7</v>
      </c>
      <c r="K2" s="3" t="s">
        <v>8</v>
      </c>
      <c r="L2" s="3" t="s">
        <v>9</v>
      </c>
      <c r="M2" s="3" t="s">
        <v>10</v>
      </c>
      <c r="N2" s="3" t="s">
        <v>11</v>
      </c>
      <c r="O2" s="3" t="s">
        <v>12</v>
      </c>
      <c r="P2" s="3" t="s">
        <v>13</v>
      </c>
      <c r="Q2" s="3" t="s">
        <v>14</v>
      </c>
      <c r="R2" s="3" t="s">
        <v>15</v>
      </c>
      <c r="S2" s="3" t="s">
        <v>16</v>
      </c>
      <c r="T2" s="3" t="s">
        <v>17</v>
      </c>
      <c r="U2" s="3" t="s">
        <v>18</v>
      </c>
      <c r="V2" s="3" t="s">
        <v>19</v>
      </c>
      <c r="W2" s="3" t="s">
        <v>20</v>
      </c>
      <c r="X2" s="3" t="s">
        <v>21</v>
      </c>
    </row>
    <row r="3" spans="1:24" s="14" customFormat="1" ht="31.5">
      <c r="A3" s="35" t="s">
        <v>111</v>
      </c>
      <c r="B3" s="34" t="s">
        <v>110</v>
      </c>
      <c r="C3" s="34">
        <v>1</v>
      </c>
      <c r="D3" s="33" t="s">
        <v>130</v>
      </c>
      <c r="E3" s="32"/>
      <c r="F3" s="16"/>
      <c r="V3" s="14" t="e">
        <f>AVERAGE(E3:U3)</f>
        <v>#DIV/0!</v>
      </c>
      <c r="W3" s="14">
        <v>2</v>
      </c>
      <c r="X3" s="14" t="e">
        <f>V3*W3</f>
        <v>#DIV/0!</v>
      </c>
    </row>
    <row r="4" spans="1:24" s="14" customFormat="1" ht="29.1" customHeight="1">
      <c r="A4" s="35" t="s">
        <v>111</v>
      </c>
      <c r="B4" s="34" t="s">
        <v>110</v>
      </c>
      <c r="C4" s="34">
        <v>2</v>
      </c>
      <c r="D4" s="33" t="s">
        <v>129</v>
      </c>
      <c r="E4" s="32"/>
      <c r="F4" s="16"/>
      <c r="V4" s="14" t="e">
        <f t="shared" ref="V4:V22" si="0">AVERAGE(E4:U4)</f>
        <v>#DIV/0!</v>
      </c>
      <c r="W4" s="14">
        <v>2</v>
      </c>
      <c r="X4" s="14" t="e">
        <f t="shared" ref="X4:X22" si="1">V4*W4</f>
        <v>#DIV/0!</v>
      </c>
    </row>
    <row r="5" spans="1:24" s="14" customFormat="1" ht="29.1" customHeight="1">
      <c r="A5" s="35" t="s">
        <v>111</v>
      </c>
      <c r="B5" s="34" t="s">
        <v>110</v>
      </c>
      <c r="C5" s="34">
        <v>3</v>
      </c>
      <c r="D5" s="33" t="s">
        <v>128</v>
      </c>
      <c r="E5" s="32"/>
      <c r="F5" s="16"/>
      <c r="V5" s="14" t="e">
        <f t="shared" si="0"/>
        <v>#DIV/0!</v>
      </c>
      <c r="W5" s="14">
        <v>2</v>
      </c>
      <c r="X5" s="14" t="e">
        <f t="shared" si="1"/>
        <v>#DIV/0!</v>
      </c>
    </row>
    <row r="6" spans="1:24" s="14" customFormat="1" ht="31.5">
      <c r="A6" s="35" t="s">
        <v>111</v>
      </c>
      <c r="B6" s="34" t="s">
        <v>110</v>
      </c>
      <c r="C6" s="34">
        <v>4</v>
      </c>
      <c r="D6" s="33" t="s">
        <v>127</v>
      </c>
      <c r="E6" s="32"/>
      <c r="F6" s="16"/>
      <c r="V6" s="14" t="e">
        <f t="shared" si="0"/>
        <v>#DIV/0!</v>
      </c>
      <c r="W6" s="14">
        <v>2</v>
      </c>
      <c r="X6" s="14" t="e">
        <f t="shared" si="1"/>
        <v>#DIV/0!</v>
      </c>
    </row>
    <row r="7" spans="1:24" s="14" customFormat="1" ht="31.5">
      <c r="A7" s="35" t="s">
        <v>111</v>
      </c>
      <c r="B7" s="34" t="s">
        <v>110</v>
      </c>
      <c r="C7" s="34">
        <v>5</v>
      </c>
      <c r="D7" s="33" t="s">
        <v>126</v>
      </c>
      <c r="E7" s="32"/>
      <c r="F7" s="16"/>
      <c r="V7" s="14" t="e">
        <f t="shared" si="0"/>
        <v>#DIV/0!</v>
      </c>
      <c r="W7" s="14">
        <v>2</v>
      </c>
      <c r="X7" s="14" t="e">
        <f t="shared" si="1"/>
        <v>#DIV/0!</v>
      </c>
    </row>
    <row r="8" spans="1:24" s="14" customFormat="1" ht="31.5">
      <c r="A8" s="35" t="s">
        <v>111</v>
      </c>
      <c r="B8" s="34" t="s">
        <v>110</v>
      </c>
      <c r="C8" s="34">
        <v>6</v>
      </c>
      <c r="D8" s="33" t="s">
        <v>125</v>
      </c>
      <c r="E8" s="32"/>
      <c r="F8" s="16"/>
      <c r="V8" s="14" t="e">
        <f t="shared" si="0"/>
        <v>#DIV/0!</v>
      </c>
      <c r="W8" s="14">
        <v>2</v>
      </c>
      <c r="X8" s="14" t="e">
        <f t="shared" si="1"/>
        <v>#DIV/0!</v>
      </c>
    </row>
    <row r="9" spans="1:24" s="14" customFormat="1" ht="33.6" customHeight="1">
      <c r="A9" s="35" t="s">
        <v>111</v>
      </c>
      <c r="B9" s="34" t="s">
        <v>110</v>
      </c>
      <c r="C9" s="34">
        <v>7</v>
      </c>
      <c r="D9" s="33" t="s">
        <v>124</v>
      </c>
      <c r="E9" s="32"/>
      <c r="F9" s="16"/>
      <c r="V9" s="14" t="e">
        <f t="shared" si="0"/>
        <v>#DIV/0!</v>
      </c>
      <c r="W9" s="14">
        <v>2</v>
      </c>
      <c r="X9" s="14" t="e">
        <f t="shared" si="1"/>
        <v>#DIV/0!</v>
      </c>
    </row>
    <row r="10" spans="1:24" s="14" customFormat="1" ht="31.5">
      <c r="A10" s="35" t="s">
        <v>111</v>
      </c>
      <c r="B10" s="34" t="s">
        <v>110</v>
      </c>
      <c r="C10" s="34">
        <v>8</v>
      </c>
      <c r="D10" s="33" t="s">
        <v>123</v>
      </c>
      <c r="E10" s="32"/>
      <c r="F10" s="16"/>
      <c r="V10" s="14" t="e">
        <f t="shared" si="0"/>
        <v>#DIV/0!</v>
      </c>
      <c r="W10" s="14">
        <v>2</v>
      </c>
      <c r="X10" s="14" t="e">
        <f t="shared" si="1"/>
        <v>#DIV/0!</v>
      </c>
    </row>
    <row r="11" spans="1:24" s="14" customFormat="1" ht="31.5">
      <c r="A11" s="35" t="s">
        <v>111</v>
      </c>
      <c r="B11" s="34" t="s">
        <v>110</v>
      </c>
      <c r="C11" s="34">
        <v>9</v>
      </c>
      <c r="D11" s="33" t="s">
        <v>122</v>
      </c>
      <c r="E11" s="32"/>
      <c r="F11" s="16"/>
      <c r="V11" s="14" t="e">
        <f t="shared" si="0"/>
        <v>#DIV/0!</v>
      </c>
      <c r="W11" s="14">
        <v>2</v>
      </c>
      <c r="X11" s="14" t="e">
        <f t="shared" si="1"/>
        <v>#DIV/0!</v>
      </c>
    </row>
    <row r="12" spans="1:24" s="14" customFormat="1" ht="31.5">
      <c r="A12" s="35" t="s">
        <v>111</v>
      </c>
      <c r="B12" s="34" t="s">
        <v>110</v>
      </c>
      <c r="C12" s="34">
        <v>10</v>
      </c>
      <c r="D12" s="33" t="s">
        <v>121</v>
      </c>
      <c r="E12" s="32"/>
      <c r="F12" s="16"/>
      <c r="V12" s="14" t="e">
        <f t="shared" si="0"/>
        <v>#DIV/0!</v>
      </c>
      <c r="W12" s="14">
        <v>2</v>
      </c>
      <c r="X12" s="14" t="e">
        <f t="shared" si="1"/>
        <v>#DIV/0!</v>
      </c>
    </row>
    <row r="13" spans="1:24" s="14" customFormat="1" ht="31.5">
      <c r="A13" s="35" t="s">
        <v>111</v>
      </c>
      <c r="B13" s="34" t="s">
        <v>110</v>
      </c>
      <c r="C13" s="34">
        <v>11</v>
      </c>
      <c r="D13" s="33" t="s">
        <v>120</v>
      </c>
      <c r="E13" s="32"/>
      <c r="F13" s="16"/>
      <c r="V13" s="14" t="e">
        <f t="shared" si="0"/>
        <v>#DIV/0!</v>
      </c>
      <c r="W13" s="14">
        <v>2</v>
      </c>
      <c r="X13" s="14" t="e">
        <f t="shared" si="1"/>
        <v>#DIV/0!</v>
      </c>
    </row>
    <row r="14" spans="1:24" s="14" customFormat="1" ht="31.5">
      <c r="A14" s="35" t="s">
        <v>111</v>
      </c>
      <c r="B14" s="34" t="s">
        <v>110</v>
      </c>
      <c r="C14" s="34">
        <v>12</v>
      </c>
      <c r="D14" s="33" t="s">
        <v>119</v>
      </c>
      <c r="E14" s="32"/>
      <c r="F14" s="16"/>
      <c r="V14" s="14" t="e">
        <f t="shared" si="0"/>
        <v>#DIV/0!</v>
      </c>
      <c r="W14" s="14">
        <v>2</v>
      </c>
      <c r="X14" s="14" t="e">
        <f t="shared" si="1"/>
        <v>#DIV/0!</v>
      </c>
    </row>
    <row r="15" spans="1:24" s="14" customFormat="1" ht="31.5">
      <c r="A15" s="35" t="s">
        <v>111</v>
      </c>
      <c r="B15" s="34" t="s">
        <v>110</v>
      </c>
      <c r="C15" s="34">
        <v>13</v>
      </c>
      <c r="D15" s="33" t="s">
        <v>118</v>
      </c>
      <c r="E15" s="32"/>
      <c r="F15" s="16"/>
      <c r="V15" s="14" t="e">
        <f t="shared" si="0"/>
        <v>#DIV/0!</v>
      </c>
      <c r="W15" s="14">
        <v>2</v>
      </c>
      <c r="X15" s="14" t="e">
        <f t="shared" si="1"/>
        <v>#DIV/0!</v>
      </c>
    </row>
    <row r="16" spans="1:24" s="14" customFormat="1" ht="31.5">
      <c r="A16" s="35" t="s">
        <v>111</v>
      </c>
      <c r="B16" s="34" t="s">
        <v>110</v>
      </c>
      <c r="C16" s="34">
        <v>14</v>
      </c>
      <c r="D16" s="33" t="s">
        <v>117</v>
      </c>
      <c r="E16" s="32"/>
      <c r="F16" s="16"/>
      <c r="V16" s="14" t="e">
        <f t="shared" si="0"/>
        <v>#DIV/0!</v>
      </c>
      <c r="W16" s="14">
        <v>2</v>
      </c>
      <c r="X16" s="14" t="e">
        <f t="shared" si="1"/>
        <v>#DIV/0!</v>
      </c>
    </row>
    <row r="17" spans="1:24" s="14" customFormat="1" ht="31.5">
      <c r="A17" s="35" t="s">
        <v>111</v>
      </c>
      <c r="B17" s="34" t="s">
        <v>110</v>
      </c>
      <c r="C17" s="34">
        <v>15</v>
      </c>
      <c r="D17" s="33" t="s">
        <v>116</v>
      </c>
      <c r="E17" s="32"/>
      <c r="F17" s="16"/>
      <c r="V17" s="14" t="e">
        <f t="shared" si="0"/>
        <v>#DIV/0!</v>
      </c>
      <c r="W17" s="14">
        <v>2</v>
      </c>
      <c r="X17" s="14" t="e">
        <f t="shared" si="1"/>
        <v>#DIV/0!</v>
      </c>
    </row>
    <row r="18" spans="1:24" s="14" customFormat="1" ht="15.75">
      <c r="A18" s="35" t="s">
        <v>111</v>
      </c>
      <c r="B18" s="34" t="s">
        <v>110</v>
      </c>
      <c r="C18" s="34">
        <v>16</v>
      </c>
      <c r="D18" s="34" t="s">
        <v>115</v>
      </c>
      <c r="E18" s="32"/>
      <c r="F18" s="16"/>
      <c r="V18" s="14" t="e">
        <f t="shared" si="0"/>
        <v>#DIV/0!</v>
      </c>
      <c r="W18" s="14">
        <v>2</v>
      </c>
      <c r="X18" s="14" t="e">
        <f t="shared" si="1"/>
        <v>#DIV/0!</v>
      </c>
    </row>
    <row r="19" spans="1:24" s="14" customFormat="1" ht="47.1" customHeight="1">
      <c r="A19" s="35" t="s">
        <v>111</v>
      </c>
      <c r="B19" s="34" t="s">
        <v>110</v>
      </c>
      <c r="C19" s="34">
        <v>17</v>
      </c>
      <c r="D19" s="33" t="s">
        <v>114</v>
      </c>
      <c r="E19" s="32"/>
      <c r="F19" s="16"/>
      <c r="V19" s="14" t="e">
        <f t="shared" si="0"/>
        <v>#DIV/0!</v>
      </c>
      <c r="W19" s="14">
        <v>2</v>
      </c>
      <c r="X19" s="14" t="e">
        <f t="shared" si="1"/>
        <v>#DIV/0!</v>
      </c>
    </row>
    <row r="20" spans="1:24" s="14" customFormat="1" ht="15.75">
      <c r="A20" s="35" t="s">
        <v>111</v>
      </c>
      <c r="B20" s="34" t="s">
        <v>110</v>
      </c>
      <c r="C20" s="34">
        <v>18</v>
      </c>
      <c r="D20" s="34" t="s">
        <v>113</v>
      </c>
      <c r="E20" s="32"/>
      <c r="F20" s="16"/>
      <c r="V20" s="14" t="e">
        <f t="shared" si="0"/>
        <v>#DIV/0!</v>
      </c>
      <c r="W20" s="14">
        <v>2</v>
      </c>
      <c r="X20" s="14" t="e">
        <f t="shared" si="1"/>
        <v>#DIV/0!</v>
      </c>
    </row>
    <row r="21" spans="1:24" s="14" customFormat="1" ht="31.5">
      <c r="A21" s="35" t="s">
        <v>111</v>
      </c>
      <c r="B21" s="34" t="s">
        <v>110</v>
      </c>
      <c r="C21" s="34">
        <v>19</v>
      </c>
      <c r="D21" s="33" t="s">
        <v>112</v>
      </c>
      <c r="E21" s="32"/>
      <c r="F21" s="16"/>
      <c r="V21" s="14" t="e">
        <f t="shared" si="0"/>
        <v>#DIV/0!</v>
      </c>
      <c r="W21" s="14">
        <v>2</v>
      </c>
      <c r="X21" s="14" t="e">
        <f t="shared" si="1"/>
        <v>#DIV/0!</v>
      </c>
    </row>
    <row r="22" spans="1:24" s="14" customFormat="1" ht="31.5">
      <c r="A22" s="35" t="s">
        <v>111</v>
      </c>
      <c r="B22" s="34" t="s">
        <v>110</v>
      </c>
      <c r="C22" s="34">
        <v>20</v>
      </c>
      <c r="D22" s="33" t="s">
        <v>109</v>
      </c>
      <c r="E22" s="32"/>
      <c r="F22" s="16"/>
      <c r="V22" s="14" t="e">
        <f t="shared" si="0"/>
        <v>#DIV/0!</v>
      </c>
      <c r="W22" s="14">
        <v>2</v>
      </c>
      <c r="X22" s="14" t="e">
        <f t="shared" si="1"/>
        <v>#DIV/0!</v>
      </c>
    </row>
    <row r="23" spans="1:24" ht="15.75">
      <c r="B23" s="48" t="s">
        <v>108</v>
      </c>
      <c r="C23" s="49"/>
      <c r="D23" s="50"/>
      <c r="E23" s="18">
        <f t="shared" ref="E23:U23" si="2">SUM(E3:E22)</f>
        <v>0</v>
      </c>
      <c r="F23" s="18">
        <f t="shared" si="2"/>
        <v>0</v>
      </c>
      <c r="G23" s="18">
        <f t="shared" si="2"/>
        <v>0</v>
      </c>
      <c r="H23" s="3">
        <f t="shared" si="2"/>
        <v>0</v>
      </c>
      <c r="I23" s="3">
        <f t="shared" si="2"/>
        <v>0</v>
      </c>
      <c r="J23" s="3">
        <f t="shared" si="2"/>
        <v>0</v>
      </c>
      <c r="K23" s="3">
        <f t="shared" si="2"/>
        <v>0</v>
      </c>
      <c r="L23" s="3">
        <f t="shared" si="2"/>
        <v>0</v>
      </c>
      <c r="M23" s="3">
        <f t="shared" si="2"/>
        <v>0</v>
      </c>
      <c r="N23" s="3">
        <f t="shared" si="2"/>
        <v>0</v>
      </c>
      <c r="O23" s="3">
        <f t="shared" si="2"/>
        <v>0</v>
      </c>
      <c r="P23" s="3">
        <f t="shared" si="2"/>
        <v>0</v>
      </c>
      <c r="Q23" s="3">
        <f t="shared" si="2"/>
        <v>0</v>
      </c>
      <c r="R23" s="3">
        <f t="shared" si="2"/>
        <v>0</v>
      </c>
      <c r="S23" s="3">
        <f t="shared" si="2"/>
        <v>0</v>
      </c>
      <c r="T23" s="3">
        <f t="shared" si="2"/>
        <v>0</v>
      </c>
      <c r="U23" s="3">
        <f t="shared" si="2"/>
        <v>0</v>
      </c>
      <c r="X23" s="3" t="e">
        <f>SUM(X2:X22)</f>
        <v>#DIV/0!</v>
      </c>
    </row>
    <row r="24" spans="1:24">
      <c r="X24" s="3" t="e">
        <f>X23+'[1]熱意- Nhiet tinh'!X28+'[1]考え方- Tu duy'!W28</f>
        <v>#DIV/0!</v>
      </c>
    </row>
    <row r="26" spans="1:24" ht="60">
      <c r="B26" s="31" t="s">
        <v>107</v>
      </c>
      <c r="C26" s="51" t="s">
        <v>106</v>
      </c>
      <c r="D26" s="51"/>
    </row>
    <row r="27" spans="1:24" ht="31.5" customHeight="1">
      <c r="B27" s="30">
        <v>5</v>
      </c>
      <c r="C27" s="46" t="s">
        <v>105</v>
      </c>
      <c r="D27" s="47"/>
    </row>
    <row r="28" spans="1:24" ht="31.5" customHeight="1">
      <c r="B28" s="30">
        <v>4</v>
      </c>
      <c r="C28" s="46" t="s">
        <v>104</v>
      </c>
      <c r="D28" s="47"/>
    </row>
    <row r="29" spans="1:24" ht="31.5" customHeight="1">
      <c r="B29" s="30">
        <v>3</v>
      </c>
      <c r="C29" s="46" t="s">
        <v>103</v>
      </c>
      <c r="D29" s="47"/>
    </row>
    <row r="30" spans="1:24" ht="31.5" customHeight="1">
      <c r="B30" s="30">
        <v>2</v>
      </c>
      <c r="C30" s="46" t="s">
        <v>102</v>
      </c>
      <c r="D30" s="47"/>
    </row>
    <row r="31" spans="1:24" ht="31.5" customHeight="1">
      <c r="B31" s="30">
        <v>1</v>
      </c>
      <c r="C31" s="46" t="s">
        <v>101</v>
      </c>
      <c r="D31" s="47"/>
    </row>
    <row r="32" spans="1:24" ht="31.5" customHeight="1">
      <c r="B32" s="30">
        <v>0</v>
      </c>
      <c r="C32" s="46" t="s">
        <v>100</v>
      </c>
      <c r="D32" s="47"/>
    </row>
  </sheetData>
  <mergeCells count="8">
    <mergeCell ref="C31:D31"/>
    <mergeCell ref="C32:D32"/>
    <mergeCell ref="B23:D23"/>
    <mergeCell ref="C26:D26"/>
    <mergeCell ref="C27:D27"/>
    <mergeCell ref="C28:D28"/>
    <mergeCell ref="C29:D29"/>
    <mergeCell ref="C30:D30"/>
  </mergeCells>
  <dataValidations count="1">
    <dataValidation type="list" allowBlank="1" showInputMessage="1" showErrorMessage="1" sqref="E3:E22">
      <formula1>"0,1,2,3,4,5"</formula1>
    </dataValidation>
  </dataValidation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 duy</vt:lpstr>
      <vt:lpstr>熱意- Nhiet tinh</vt:lpstr>
      <vt:lpstr>Vai trò -Manager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2024-12-17T04:17:29Z</dcterms:modified>
</cp:coreProperties>
</file>