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425" windowHeight="11025"/>
  </bookViews>
  <sheets>
    <sheet name="考え方- tu_duy" sheetId="1" r:id="rId1"/>
    <sheet name="熱意- nhiet_tinh" sheetId="2" r:id="rId2"/>
    <sheet name="chung- vai_tro " sheetId="9" r:id="rId3"/>
    <sheet name="leader- vai_tro" sheetId="10" r:id="rId4"/>
    <sheet name="manager- vai_tro" sheetId="11" r:id="rId5"/>
    <sheet name="能力" sheetId="3" state="hidden" r:id="rId6"/>
    <sheet name="スキル2.0" sheetId="6" state="hidden" r:id="rId7"/>
  </sheets>
  <calcPr calcId="14562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4" i="1" l="1"/>
  <c r="T5" i="1"/>
  <c r="T6" i="1"/>
  <c r="T7" i="1"/>
  <c r="T8" i="1"/>
  <c r="T9" i="1"/>
  <c r="T10" i="1"/>
  <c r="T11" i="1"/>
  <c r="T12" i="1"/>
  <c r="T13" i="1"/>
  <c r="T14" i="1"/>
  <c r="T15" i="1"/>
  <c r="T16" i="1"/>
  <c r="T17" i="1"/>
  <c r="T18" i="1"/>
  <c r="T19" i="1"/>
  <c r="T20" i="1"/>
  <c r="T21" i="1"/>
  <c r="T22" i="1"/>
  <c r="T23" i="1"/>
  <c r="T24" i="1"/>
  <c r="T25" i="1"/>
  <c r="T26" i="1"/>
  <c r="T27" i="1"/>
  <c r="T3" i="1"/>
  <c r="F23" i="11" l="1"/>
  <c r="E23" i="11"/>
  <c r="F28" i="1"/>
  <c r="G28" i="1"/>
  <c r="H28" i="1"/>
  <c r="I28" i="1"/>
  <c r="J28" i="1"/>
  <c r="K28" i="1"/>
  <c r="L28" i="1"/>
  <c r="M28" i="1"/>
  <c r="N28" i="1"/>
  <c r="O28" i="1"/>
  <c r="P28" i="1"/>
  <c r="Q28" i="1"/>
  <c r="R28" i="1"/>
  <c r="S28" i="1"/>
  <c r="T28" i="1"/>
  <c r="G28" i="2"/>
  <c r="H28" i="2"/>
  <c r="I28" i="2"/>
  <c r="J28" i="2"/>
  <c r="K28" i="2"/>
  <c r="L28" i="2"/>
  <c r="M28" i="2"/>
  <c r="N28" i="2"/>
  <c r="O28" i="2"/>
  <c r="P28" i="2"/>
  <c r="Q28" i="2"/>
  <c r="R28" i="2"/>
  <c r="S28" i="2"/>
  <c r="T28" i="2"/>
  <c r="U28" i="2"/>
  <c r="U23" i="9"/>
  <c r="S23" i="9"/>
  <c r="T23" i="9"/>
  <c r="V4" i="2"/>
  <c r="V5" i="2"/>
  <c r="V6" i="2"/>
  <c r="V7" i="2"/>
  <c r="V8" i="2"/>
  <c r="V9" i="2"/>
  <c r="V10" i="2"/>
  <c r="V11" i="2"/>
  <c r="V12" i="2"/>
  <c r="V13" i="2"/>
  <c r="V14" i="2"/>
  <c r="V15" i="2"/>
  <c r="V16" i="2"/>
  <c r="V17" i="2"/>
  <c r="V18" i="2"/>
  <c r="V19" i="2"/>
  <c r="V20" i="2"/>
  <c r="V21" i="2"/>
  <c r="V22" i="2"/>
  <c r="V23" i="2"/>
  <c r="V24" i="2"/>
  <c r="V25" i="2"/>
  <c r="V26" i="2"/>
  <c r="V27" i="2"/>
  <c r="V3" i="2"/>
  <c r="U27" i="1" l="1"/>
  <c r="W27" i="1" s="1"/>
  <c r="U26" i="1"/>
  <c r="W26" i="1" s="1"/>
  <c r="U25" i="1"/>
  <c r="W25" i="1" s="1"/>
  <c r="U24" i="1"/>
  <c r="W24" i="1" s="1"/>
  <c r="U23" i="1"/>
  <c r="W23" i="1" s="1"/>
  <c r="U22" i="1"/>
  <c r="W22" i="1" s="1"/>
  <c r="U21" i="1"/>
  <c r="W21" i="1" s="1"/>
  <c r="U20" i="1"/>
  <c r="W20" i="1" s="1"/>
  <c r="U19" i="1"/>
  <c r="W19" i="1" s="1"/>
  <c r="U18" i="1"/>
  <c r="W18" i="1" s="1"/>
  <c r="U17" i="1"/>
  <c r="W17" i="1" s="1"/>
  <c r="U16" i="1"/>
  <c r="W16" i="1" s="1"/>
  <c r="U15" i="1"/>
  <c r="W15" i="1" s="1"/>
  <c r="U14" i="1"/>
  <c r="W14" i="1" s="1"/>
  <c r="U13" i="1"/>
  <c r="W13" i="1" s="1"/>
  <c r="U12" i="1"/>
  <c r="W12" i="1" s="1"/>
  <c r="U11" i="1"/>
  <c r="W11" i="1" s="1"/>
  <c r="U10" i="1"/>
  <c r="W10" i="1" s="1"/>
  <c r="U9" i="1"/>
  <c r="W9" i="1" s="1"/>
  <c r="U8" i="1"/>
  <c r="W8" i="1" s="1"/>
  <c r="U7" i="1"/>
  <c r="W7" i="1" s="1"/>
  <c r="U6" i="1"/>
  <c r="W6" i="1" s="1"/>
  <c r="U5" i="1"/>
  <c r="W5" i="1" s="1"/>
  <c r="U4" i="1"/>
  <c r="W4" i="1" s="1"/>
  <c r="U3" i="1"/>
  <c r="W3" i="1" s="1"/>
  <c r="V4" i="9"/>
  <c r="X4" i="9" s="1"/>
  <c r="V5" i="9"/>
  <c r="X5" i="9" s="1"/>
  <c r="V6" i="9"/>
  <c r="X6" i="9" s="1"/>
  <c r="V7" i="9"/>
  <c r="X7" i="9" s="1"/>
  <c r="V8" i="9"/>
  <c r="X8" i="9" s="1"/>
  <c r="V9" i="9"/>
  <c r="X9" i="9" s="1"/>
  <c r="V10" i="9"/>
  <c r="X10" i="9" s="1"/>
  <c r="V11" i="9"/>
  <c r="X11" i="9" s="1"/>
  <c r="V12" i="9"/>
  <c r="X12" i="9" s="1"/>
  <c r="V13" i="9"/>
  <c r="X13" i="9" s="1"/>
  <c r="V14" i="9"/>
  <c r="X14" i="9" s="1"/>
  <c r="V15" i="9"/>
  <c r="V16" i="9"/>
  <c r="X16" i="9" s="1"/>
  <c r="V17" i="9"/>
  <c r="X17" i="9" s="1"/>
  <c r="V18" i="9"/>
  <c r="X18" i="9" s="1"/>
  <c r="V19" i="9"/>
  <c r="V20" i="9"/>
  <c r="X20" i="9" s="1"/>
  <c r="V21" i="9"/>
  <c r="V22" i="9"/>
  <c r="X22" i="9" s="1"/>
  <c r="V3" i="9"/>
  <c r="X3" i="9" s="1"/>
  <c r="X21" i="9"/>
  <c r="X19" i="9"/>
  <c r="X15" i="9"/>
  <c r="W28" i="1" l="1"/>
  <c r="X23" i="9"/>
  <c r="F28" i="2" l="1"/>
  <c r="E28" i="2"/>
  <c r="R23" i="9"/>
  <c r="Q23" i="9"/>
  <c r="P23" i="9"/>
  <c r="O23" i="9"/>
  <c r="N23" i="9"/>
  <c r="M23" i="9"/>
  <c r="K23" i="9"/>
  <c r="L23" i="9"/>
  <c r="E23" i="10" l="1"/>
  <c r="F23" i="10"/>
  <c r="E23" i="9"/>
  <c r="F23" i="9"/>
  <c r="G23" i="9"/>
  <c r="H23" i="9"/>
  <c r="I23" i="9"/>
  <c r="J23" i="9"/>
  <c r="E28" i="1"/>
  <c r="D28" i="1"/>
  <c r="X3" i="2" l="1"/>
  <c r="X25" i="2"/>
  <c r="X22" i="2"/>
  <c r="X21" i="2"/>
  <c r="X6" i="2"/>
  <c r="X13" i="2"/>
  <c r="X17" i="2"/>
  <c r="X9" i="2"/>
  <c r="X23" i="2"/>
  <c r="X11" i="2"/>
  <c r="X8" i="2"/>
  <c r="X10" i="2"/>
  <c r="X19" i="2"/>
  <c r="X15" i="2"/>
  <c r="X20" i="2"/>
  <c r="X24" i="2"/>
  <c r="X7" i="2"/>
  <c r="X5" i="2"/>
  <c r="X12" i="2"/>
  <c r="X16" i="2"/>
  <c r="X27" i="2"/>
  <c r="X18" i="2"/>
  <c r="X14" i="2"/>
  <c r="X26" i="2"/>
  <c r="X4" i="2"/>
  <c r="X28" i="2" l="1"/>
  <c r="X24" i="9" s="1"/>
</calcChain>
</file>

<file path=xl/sharedStrings.xml><?xml version="1.0" encoding="utf-8"?>
<sst xmlns="http://schemas.openxmlformats.org/spreadsheetml/2006/main" count="618" uniqueCount="345">
  <si>
    <t>具体的な目標を設定し、定期的に途中面談し、結果をフィードバックできる</t>
    <rPh sb="0" eb="3">
      <t>グタイテキ</t>
    </rPh>
    <rPh sb="4" eb="6">
      <t>モクヒョウ</t>
    </rPh>
    <rPh sb="7" eb="9">
      <t>セッテイ</t>
    </rPh>
    <rPh sb="11" eb="14">
      <t>テイキテキ</t>
    </rPh>
    <rPh sb="15" eb="17">
      <t>トチュウ</t>
    </rPh>
    <rPh sb="17" eb="19">
      <t>メンダン</t>
    </rPh>
    <rPh sb="21" eb="23">
      <t>ケッカ</t>
    </rPh>
    <phoneticPr fontId="2"/>
  </si>
  <si>
    <t>部下・後輩に嫌われることを恐れず、本気で叱ることができる</t>
    <rPh sb="0" eb="2">
      <t>ブカ</t>
    </rPh>
    <rPh sb="3" eb="5">
      <t>コウハイ</t>
    </rPh>
    <rPh sb="6" eb="7">
      <t>キラ</t>
    </rPh>
    <rPh sb="13" eb="14">
      <t>オソ</t>
    </rPh>
    <rPh sb="17" eb="19">
      <t>ホンキ</t>
    </rPh>
    <rPh sb="20" eb="21">
      <t>シカ</t>
    </rPh>
    <phoneticPr fontId="2"/>
  </si>
  <si>
    <t>職務や事業に必要な情報を収集し、分析、活用している</t>
    <rPh sb="0" eb="2">
      <t>ショクム</t>
    </rPh>
    <rPh sb="3" eb="5">
      <t>ジギョウ</t>
    </rPh>
    <rPh sb="6" eb="8">
      <t>ヒツヨウ</t>
    </rPh>
    <rPh sb="9" eb="11">
      <t>ジョウホウ</t>
    </rPh>
    <rPh sb="12" eb="14">
      <t>シュウシュウ</t>
    </rPh>
    <rPh sb="16" eb="18">
      <t>ブンセキ</t>
    </rPh>
    <rPh sb="19" eb="21">
      <t>カツヨウ</t>
    </rPh>
    <phoneticPr fontId="2"/>
  </si>
  <si>
    <t>社内外の多くのステークホルダーの知恵や力を集め力を発揮できるよう組織をまとめることができる</t>
    <rPh sb="0" eb="3">
      <t>シャナイガイ</t>
    </rPh>
    <rPh sb="4" eb="5">
      <t>オオ</t>
    </rPh>
    <rPh sb="16" eb="18">
      <t>チエ</t>
    </rPh>
    <rPh sb="19" eb="20">
      <t>チカラ</t>
    </rPh>
    <rPh sb="21" eb="22">
      <t>アツ</t>
    </rPh>
    <phoneticPr fontId="2"/>
  </si>
  <si>
    <t>部下・後輩を巻き込んで計画・企画立案や改善活動に参加させられる</t>
    <rPh sb="0" eb="2">
      <t>ブカ</t>
    </rPh>
    <rPh sb="3" eb="5">
      <t>コウハイ</t>
    </rPh>
    <rPh sb="6" eb="7">
      <t>マ</t>
    </rPh>
    <rPh sb="8" eb="9">
      <t>コ</t>
    </rPh>
    <rPh sb="11" eb="13">
      <t>ケイカク</t>
    </rPh>
    <rPh sb="14" eb="16">
      <t>キカク</t>
    </rPh>
    <rPh sb="16" eb="18">
      <t>リツアン</t>
    </rPh>
    <rPh sb="19" eb="21">
      <t>カイゼン</t>
    </rPh>
    <rPh sb="21" eb="23">
      <t>カツドウ</t>
    </rPh>
    <rPh sb="24" eb="26">
      <t>サンカ</t>
    </rPh>
    <phoneticPr fontId="2"/>
  </si>
  <si>
    <t>目標設定と実行に際し部下・後輩の達成意欲をみなぎらせる</t>
    <rPh sb="2" eb="4">
      <t>セッテイ</t>
    </rPh>
    <rPh sb="5" eb="7">
      <t>ジッコウ</t>
    </rPh>
    <rPh sb="8" eb="9">
      <t>サイ</t>
    </rPh>
    <rPh sb="10" eb="12">
      <t>ブカ</t>
    </rPh>
    <rPh sb="13" eb="15">
      <t>コウハイ</t>
    </rPh>
    <rPh sb="16" eb="18">
      <t>タッセイ</t>
    </rPh>
    <rPh sb="18" eb="20">
      <t>イヨク</t>
    </rPh>
    <phoneticPr fontId="2"/>
  </si>
  <si>
    <t>部下・後輩に気づきを与え、仕事を通じて計画的に部下の人間力を高め、成長させられる</t>
    <rPh sb="0" eb="2">
      <t>ブカ</t>
    </rPh>
    <rPh sb="3" eb="5">
      <t>コウハイ</t>
    </rPh>
    <rPh sb="6" eb="7">
      <t>キ</t>
    </rPh>
    <rPh sb="10" eb="11">
      <t>アタ</t>
    </rPh>
    <rPh sb="13" eb="15">
      <t>シゴト</t>
    </rPh>
    <rPh sb="16" eb="17">
      <t>ツウ</t>
    </rPh>
    <rPh sb="19" eb="22">
      <t>ケイカクテキ</t>
    </rPh>
    <rPh sb="23" eb="25">
      <t>ブカ</t>
    </rPh>
    <rPh sb="26" eb="28">
      <t>ニンゲン</t>
    </rPh>
    <rPh sb="28" eb="29">
      <t>リョク</t>
    </rPh>
    <rPh sb="30" eb="31">
      <t>タカ</t>
    </rPh>
    <rPh sb="33" eb="35">
      <t>セイチョウ</t>
    </rPh>
    <phoneticPr fontId="2"/>
  </si>
  <si>
    <t>部下・後輩の能力や個性、才能を伸ばし活躍の場をあたえ、褒めて伸ばすことができる</t>
    <rPh sb="0" eb="2">
      <t>ブカ</t>
    </rPh>
    <rPh sb="3" eb="5">
      <t>コウハイ</t>
    </rPh>
    <rPh sb="12" eb="14">
      <t>サイノウ</t>
    </rPh>
    <rPh sb="15" eb="16">
      <t>ノ</t>
    </rPh>
    <rPh sb="18" eb="20">
      <t>カツヤク</t>
    </rPh>
    <rPh sb="21" eb="22">
      <t>バ</t>
    </rPh>
    <rPh sb="27" eb="28">
      <t>ホ</t>
    </rPh>
    <rPh sb="30" eb="31">
      <t>ノ</t>
    </rPh>
    <phoneticPr fontId="2"/>
  </si>
  <si>
    <t>経営資源を適切に管理し無駄をなくし、効率的に活用できる。また目標達成に必要な資源の調達稟議を適切にできる</t>
    <rPh sb="5" eb="7">
      <t>テキセツ</t>
    </rPh>
    <rPh sb="30" eb="32">
      <t>モクヒョウ</t>
    </rPh>
    <rPh sb="32" eb="34">
      <t>タッセイ</t>
    </rPh>
    <rPh sb="35" eb="37">
      <t>ヒツヨウ</t>
    </rPh>
    <rPh sb="38" eb="40">
      <t>シゲン</t>
    </rPh>
    <rPh sb="41" eb="43">
      <t>チョウタツ</t>
    </rPh>
    <rPh sb="43" eb="45">
      <t>リンギ</t>
    </rPh>
    <rPh sb="46" eb="48">
      <t>テキセツ</t>
    </rPh>
    <phoneticPr fontId="2"/>
  </si>
  <si>
    <t>販管費も含めた損益科目の計画策定と実績管理ができる。またキャッシュリスクを適切にヘッジできる。</t>
    <rPh sb="19" eb="21">
      <t>カンリ</t>
    </rPh>
    <rPh sb="37" eb="39">
      <t>テキセツ</t>
    </rPh>
    <phoneticPr fontId="2"/>
  </si>
  <si>
    <t>部下・上席との距離を縮めることができている</t>
    <rPh sb="0" eb="2">
      <t>ブカ</t>
    </rPh>
    <rPh sb="3" eb="5">
      <t>ジョウセキ</t>
    </rPh>
    <rPh sb="7" eb="9">
      <t>キョリ</t>
    </rPh>
    <rPh sb="10" eb="11">
      <t>チヂ</t>
    </rPh>
    <phoneticPr fontId="2"/>
  </si>
  <si>
    <t>自分の腹心(分身)を決め、育成教育をしている</t>
    <rPh sb="0" eb="2">
      <t>ジブン</t>
    </rPh>
    <rPh sb="3" eb="5">
      <t>フクシン</t>
    </rPh>
    <rPh sb="6" eb="8">
      <t>ブンシン</t>
    </rPh>
    <rPh sb="10" eb="11">
      <t>キ</t>
    </rPh>
    <rPh sb="13" eb="15">
      <t>イクセイ</t>
    </rPh>
    <rPh sb="15" eb="17">
      <t>キョウイク</t>
    </rPh>
    <phoneticPr fontId="2"/>
  </si>
  <si>
    <t>段取りを組み立て、短期的計画だけではなく、中期計画を策定し計画的に進めることができる</t>
    <rPh sb="9" eb="12">
      <t>タンキテキ</t>
    </rPh>
    <rPh sb="12" eb="14">
      <t>ケイカク</t>
    </rPh>
    <rPh sb="21" eb="23">
      <t>チュウキ</t>
    </rPh>
    <rPh sb="23" eb="25">
      <t>ケイカク</t>
    </rPh>
    <rPh sb="26" eb="28">
      <t>サクテイ</t>
    </rPh>
    <rPh sb="29" eb="32">
      <t>ケイカクテキ</t>
    </rPh>
    <rPh sb="33" eb="34">
      <t>スス</t>
    </rPh>
    <phoneticPr fontId="2"/>
  </si>
  <si>
    <t>役職者として365日24時間戦闘態勢である</t>
    <rPh sb="0" eb="3">
      <t>ヤクショクシャ</t>
    </rPh>
    <rPh sb="9" eb="10">
      <t>ニチ</t>
    </rPh>
    <rPh sb="12" eb="14">
      <t>ジカン</t>
    </rPh>
    <rPh sb="14" eb="16">
      <t>セントウ</t>
    </rPh>
    <rPh sb="16" eb="18">
      <t>タイセイ</t>
    </rPh>
    <phoneticPr fontId="2"/>
  </si>
  <si>
    <t>やる気と意欲引き出し、部下・後輩に、思い切って仕事を任せ、責任を担ってもらうことができる。</t>
    <rPh sb="2" eb="3">
      <t>キ</t>
    </rPh>
    <rPh sb="4" eb="6">
      <t>イヨク</t>
    </rPh>
    <rPh sb="6" eb="7">
      <t>ヒ</t>
    </rPh>
    <rPh sb="8" eb="9">
      <t>ダ</t>
    </rPh>
    <rPh sb="11" eb="13">
      <t>ブカ</t>
    </rPh>
    <rPh sb="14" eb="16">
      <t>コウハイ</t>
    </rPh>
    <rPh sb="18" eb="19">
      <t>オモ</t>
    </rPh>
    <rPh sb="20" eb="21">
      <t>キ</t>
    </rPh>
    <rPh sb="23" eb="25">
      <t>シゴト</t>
    </rPh>
    <rPh sb="26" eb="27">
      <t>マカ</t>
    </rPh>
    <rPh sb="29" eb="31">
      <t>セキニン</t>
    </rPh>
    <rPh sb="32" eb="33">
      <t>ニナ</t>
    </rPh>
    <phoneticPr fontId="2"/>
  </si>
  <si>
    <t>高い倫理観をもって業務を遂行すると共に上席や他部門へ牽制ができる</t>
    <phoneticPr fontId="2"/>
  </si>
  <si>
    <t>部下・後輩を分け隔てなく公平に扱い、ひとり一人と仕事関係以上の信頼関係を築き組織を安定させられる</t>
    <rPh sb="21" eb="23">
      <t>ヒトリ</t>
    </rPh>
    <rPh sb="24" eb="26">
      <t>シゴト</t>
    </rPh>
    <rPh sb="26" eb="28">
      <t>カンケイ</t>
    </rPh>
    <rPh sb="28" eb="30">
      <t>イジョウ</t>
    </rPh>
    <rPh sb="31" eb="33">
      <t>シンライ</t>
    </rPh>
    <rPh sb="33" eb="35">
      <t>カンケイ</t>
    </rPh>
    <rPh sb="36" eb="37">
      <t>キズ</t>
    </rPh>
    <rPh sb="38" eb="40">
      <t>ソシキ</t>
    </rPh>
    <rPh sb="41" eb="43">
      <t>アンテイ</t>
    </rPh>
    <phoneticPr fontId="2"/>
  </si>
  <si>
    <t>業務効率と質の向上のために、仕事の流れや分担・工数・スピード・正確性をしっかりチェックしている</t>
    <rPh sb="0" eb="2">
      <t>ギョウム</t>
    </rPh>
    <rPh sb="2" eb="4">
      <t>コウリツ</t>
    </rPh>
    <rPh sb="5" eb="6">
      <t>シツ</t>
    </rPh>
    <rPh sb="7" eb="9">
      <t>コウジョウ</t>
    </rPh>
    <rPh sb="14" eb="16">
      <t>シゴト</t>
    </rPh>
    <rPh sb="17" eb="18">
      <t>ナガ</t>
    </rPh>
    <rPh sb="20" eb="22">
      <t>ブンタン</t>
    </rPh>
    <rPh sb="23" eb="25">
      <t>コウスウ</t>
    </rPh>
    <rPh sb="31" eb="34">
      <t>セイカクセイ</t>
    </rPh>
    <phoneticPr fontId="2"/>
  </si>
  <si>
    <t>積極的に他部門の問題を指摘し、的確なアドバイスをしている</t>
    <rPh sb="0" eb="3">
      <t>セッキョクテキ</t>
    </rPh>
    <rPh sb="11" eb="13">
      <t>シテキ</t>
    </rPh>
    <rPh sb="15" eb="17">
      <t>テキカク</t>
    </rPh>
    <phoneticPr fontId="2"/>
  </si>
  <si>
    <t>担当事業の社会的または組織的な使命を見出し周囲へ働きかけ協力を求めることができているか</t>
    <rPh sb="0" eb="2">
      <t>タントウ</t>
    </rPh>
    <rPh sb="2" eb="4">
      <t>ジギョウ</t>
    </rPh>
    <rPh sb="5" eb="8">
      <t>シャカイテキ</t>
    </rPh>
    <rPh sb="11" eb="14">
      <t>ソシキテキ</t>
    </rPh>
    <rPh sb="15" eb="17">
      <t>シメイ</t>
    </rPh>
    <rPh sb="18" eb="20">
      <t>ミイダ</t>
    </rPh>
    <rPh sb="21" eb="23">
      <t>シュウイ</t>
    </rPh>
    <rPh sb="24" eb="25">
      <t>ハタラ</t>
    </rPh>
    <rPh sb="28" eb="30">
      <t>キョウリョク</t>
    </rPh>
    <rPh sb="31" eb="32">
      <t>モト</t>
    </rPh>
    <phoneticPr fontId="2"/>
  </si>
  <si>
    <t>新しいやり方、規則やフローを部下・後輩に徹底して守らせることができている</t>
    <rPh sb="0" eb="1">
      <t>アタラ</t>
    </rPh>
    <rPh sb="5" eb="6">
      <t>カタ</t>
    </rPh>
    <rPh sb="7" eb="9">
      <t>キソク</t>
    </rPh>
    <rPh sb="14" eb="16">
      <t>ブカ</t>
    </rPh>
    <rPh sb="17" eb="19">
      <t>コウハイ</t>
    </rPh>
    <rPh sb="20" eb="22">
      <t>テッテイ</t>
    </rPh>
    <rPh sb="24" eb="25">
      <t>マモ</t>
    </rPh>
    <phoneticPr fontId="2"/>
  </si>
  <si>
    <t>既存の管理システム活用を組織へ促し、経営の組織化と正確性を上げている</t>
    <rPh sb="0" eb="2">
      <t>キゾン</t>
    </rPh>
    <rPh sb="3" eb="5">
      <t>カンリ</t>
    </rPh>
    <rPh sb="9" eb="11">
      <t>カツヨウ</t>
    </rPh>
    <rPh sb="12" eb="14">
      <t>ソシキ</t>
    </rPh>
    <rPh sb="15" eb="16">
      <t>ウナガ</t>
    </rPh>
    <rPh sb="18" eb="20">
      <t>ケイエイ</t>
    </rPh>
    <rPh sb="21" eb="24">
      <t>ソシキカ</t>
    </rPh>
    <rPh sb="25" eb="28">
      <t>セイカクセイ</t>
    </rPh>
    <rPh sb="29" eb="30">
      <t>ア</t>
    </rPh>
    <phoneticPr fontId="2"/>
  </si>
  <si>
    <t>経営理念・方針をわかりやすく部下や後輩・取引先・家族へ説明し協力が得られている</t>
    <rPh sb="0" eb="2">
      <t>ケイエイ</t>
    </rPh>
    <rPh sb="2" eb="4">
      <t>リネン</t>
    </rPh>
    <rPh sb="5" eb="7">
      <t>ホウシン</t>
    </rPh>
    <rPh sb="14" eb="16">
      <t>ブカ</t>
    </rPh>
    <rPh sb="17" eb="19">
      <t>コウハイ</t>
    </rPh>
    <rPh sb="20" eb="22">
      <t>トリヒキ</t>
    </rPh>
    <rPh sb="22" eb="23">
      <t>サキ</t>
    </rPh>
    <rPh sb="24" eb="26">
      <t>カゾク</t>
    </rPh>
    <rPh sb="27" eb="29">
      <t>セツメイ</t>
    </rPh>
    <rPh sb="30" eb="32">
      <t>キョウリョク</t>
    </rPh>
    <rPh sb="33" eb="34">
      <t>エ</t>
    </rPh>
    <phoneticPr fontId="2"/>
  </si>
  <si>
    <t>業績の良し悪しによらず、常に前を向き、チーム・組織ビジョンを掲げ周囲を引っ張って行くことができる</t>
    <rPh sb="0" eb="2">
      <t>ギョウセキ</t>
    </rPh>
    <rPh sb="3" eb="4">
      <t>ヨ</t>
    </rPh>
    <rPh sb="5" eb="6">
      <t>ア</t>
    </rPh>
    <rPh sb="12" eb="13">
      <t>ツネ</t>
    </rPh>
    <rPh sb="14" eb="15">
      <t>マエ</t>
    </rPh>
    <rPh sb="16" eb="17">
      <t>ム</t>
    </rPh>
    <rPh sb="23" eb="25">
      <t>ソシキ</t>
    </rPh>
    <rPh sb="30" eb="31">
      <t>カカ</t>
    </rPh>
    <rPh sb="32" eb="34">
      <t>シュウイ</t>
    </rPh>
    <rPh sb="35" eb="36">
      <t>ヒ</t>
    </rPh>
    <rPh sb="37" eb="38">
      <t>パ</t>
    </rPh>
    <rPh sb="40" eb="41">
      <t>イ</t>
    </rPh>
    <phoneticPr fontId="2"/>
  </si>
  <si>
    <t>業務に必要な数値の意味を理解し計算を早く正確にできる。またExcelを使いこなして分析・グラフ化ができる</t>
    <rPh sb="0" eb="2">
      <t>ギョウム</t>
    </rPh>
    <rPh sb="3" eb="5">
      <t>ヒツヨウ</t>
    </rPh>
    <rPh sb="6" eb="8">
      <t>スウチ</t>
    </rPh>
    <rPh sb="9" eb="11">
      <t>イミ</t>
    </rPh>
    <rPh sb="12" eb="14">
      <t>リカイ</t>
    </rPh>
    <rPh sb="15" eb="17">
      <t>ケイサン</t>
    </rPh>
    <rPh sb="18" eb="19">
      <t>ハヤ</t>
    </rPh>
    <rPh sb="20" eb="22">
      <t>セイカク</t>
    </rPh>
    <rPh sb="35" eb="36">
      <t>ツカ</t>
    </rPh>
    <rPh sb="41" eb="43">
      <t>ブンセキ</t>
    </rPh>
    <rPh sb="47" eb="48">
      <t>カ</t>
    </rPh>
    <phoneticPr fontId="2"/>
  </si>
  <si>
    <t>メリット・デメリットを考え、注意深く行動することができる</t>
    <rPh sb="11" eb="12">
      <t>カンガ</t>
    </rPh>
    <rPh sb="14" eb="17">
      <t>チュウイブカ</t>
    </rPh>
    <rPh sb="18" eb="20">
      <t>コウドウ</t>
    </rPh>
    <phoneticPr fontId="2"/>
  </si>
  <si>
    <t>状況の変化に応じて、臨機応変に対処している</t>
    <rPh sb="0" eb="2">
      <t>ジョウキョウ</t>
    </rPh>
    <rPh sb="3" eb="5">
      <t>ヘンカ</t>
    </rPh>
    <rPh sb="6" eb="7">
      <t>オウ</t>
    </rPh>
    <rPh sb="10" eb="14">
      <t>リンキオウヘン</t>
    </rPh>
    <rPh sb="15" eb="17">
      <t>タイショ</t>
    </rPh>
    <phoneticPr fontId="2"/>
  </si>
  <si>
    <t>自分の感情をコントロールし、落ち着いて対応(折衝)、業務を進められる</t>
    <rPh sb="0" eb="2">
      <t>ジブン</t>
    </rPh>
    <rPh sb="3" eb="5">
      <t>カンジョウ</t>
    </rPh>
    <rPh sb="14" eb="15">
      <t>オ</t>
    </rPh>
    <rPh sb="16" eb="17">
      <t>ツ</t>
    </rPh>
    <rPh sb="19" eb="21">
      <t>タイオウ</t>
    </rPh>
    <rPh sb="26" eb="28">
      <t>ギョウム</t>
    </rPh>
    <rPh sb="29" eb="30">
      <t>スス</t>
    </rPh>
    <phoneticPr fontId="2"/>
  </si>
  <si>
    <t>一般</t>
    <rPh sb="0" eb="2">
      <t>イッパン</t>
    </rPh>
    <phoneticPr fontId="2"/>
  </si>
  <si>
    <t>ビジネス文章レベルとして目的が相手に明瞭に伝わる文章や書類を作成することができる。</t>
    <rPh sb="4" eb="6">
      <t>ブンショウ</t>
    </rPh>
    <rPh sb="12" eb="14">
      <t>モクテキ</t>
    </rPh>
    <rPh sb="15" eb="17">
      <t>アイテ</t>
    </rPh>
    <rPh sb="18" eb="20">
      <t>メイリョウ</t>
    </rPh>
    <rPh sb="21" eb="22">
      <t>ツタ</t>
    </rPh>
    <rPh sb="24" eb="26">
      <t>ブンショウ</t>
    </rPh>
    <rPh sb="27" eb="29">
      <t>ショルイ</t>
    </rPh>
    <rPh sb="30" eb="32">
      <t>サクセイ</t>
    </rPh>
    <phoneticPr fontId="2"/>
  </si>
  <si>
    <t>業務遂行スピードを追求し相対的に速く進められる</t>
    <rPh sb="0" eb="2">
      <t>ギョウム</t>
    </rPh>
    <rPh sb="2" eb="4">
      <t>スイコウ</t>
    </rPh>
    <rPh sb="9" eb="11">
      <t>ツイキュウ</t>
    </rPh>
    <rPh sb="12" eb="15">
      <t>ソウタイテキ</t>
    </rPh>
    <rPh sb="16" eb="17">
      <t>ハヤ</t>
    </rPh>
    <rPh sb="18" eb="19">
      <t>スス</t>
    </rPh>
    <phoneticPr fontId="2"/>
  </si>
  <si>
    <t>会社の資産を大切に扱い、整理整頓ができる</t>
    <rPh sb="0" eb="1">
      <t>カイ</t>
    </rPh>
    <rPh sb="1" eb="2">
      <t>シャ</t>
    </rPh>
    <rPh sb="3" eb="5">
      <t>シサン</t>
    </rPh>
    <rPh sb="6" eb="8">
      <t>タイセツ</t>
    </rPh>
    <rPh sb="9" eb="10">
      <t>アツカ</t>
    </rPh>
    <rPh sb="12" eb="14">
      <t>セイリ</t>
    </rPh>
    <rPh sb="14" eb="16">
      <t>セイトン</t>
    </rPh>
    <phoneticPr fontId="2"/>
  </si>
  <si>
    <t>社会のルールを守れる。お客様や同僚との約束を守れる</t>
    <rPh sb="0" eb="2">
      <t>シャカイ</t>
    </rPh>
    <rPh sb="7" eb="8">
      <t>マモ</t>
    </rPh>
    <rPh sb="12" eb="14">
      <t>キャクサマ</t>
    </rPh>
    <rPh sb="15" eb="17">
      <t>ドウリョウ</t>
    </rPh>
    <rPh sb="19" eb="21">
      <t>ヤクソク</t>
    </rPh>
    <rPh sb="22" eb="23">
      <t>マモ</t>
    </rPh>
    <phoneticPr fontId="2"/>
  </si>
  <si>
    <t>自分と周囲の人々や物事の関係性を理解し、自分がどのような役割を果たすべきか理解し行動できる</t>
    <rPh sb="0" eb="2">
      <t>ジブン</t>
    </rPh>
    <rPh sb="3" eb="5">
      <t>シュウイ</t>
    </rPh>
    <rPh sb="6" eb="8">
      <t>ヒトビト</t>
    </rPh>
    <rPh sb="9" eb="11">
      <t>モノゴト</t>
    </rPh>
    <rPh sb="12" eb="15">
      <t>カンケイセイ</t>
    </rPh>
    <rPh sb="16" eb="18">
      <t>リカイ</t>
    </rPh>
    <rPh sb="20" eb="22">
      <t>ジブン</t>
    </rPh>
    <rPh sb="28" eb="30">
      <t>ヤクワリ</t>
    </rPh>
    <rPh sb="31" eb="32">
      <t>ハ</t>
    </rPh>
    <rPh sb="37" eb="39">
      <t>リカイ</t>
    </rPh>
    <rPh sb="40" eb="42">
      <t>コウドウ</t>
    </rPh>
    <phoneticPr fontId="2"/>
  </si>
  <si>
    <t>「聞いていない」 ＝ 「仕事をしていない」前提条件として主体的に行動できる</t>
    <rPh sb="21" eb="23">
      <t>ゼンテイ</t>
    </rPh>
    <rPh sb="23" eb="25">
      <t>ジョウケン</t>
    </rPh>
    <rPh sb="28" eb="31">
      <t>シュタイテキ</t>
    </rPh>
    <rPh sb="32" eb="34">
      <t>コウドウ</t>
    </rPh>
    <phoneticPr fontId="2"/>
  </si>
  <si>
    <t>進捗を聞かれる前に報告できる。メールは後の議事とし、口頭(電話)連絡を優先できる</t>
    <rPh sb="0" eb="2">
      <t>シンチョク</t>
    </rPh>
    <rPh sb="3" eb="4">
      <t>キ</t>
    </rPh>
    <rPh sb="7" eb="8">
      <t>マエ</t>
    </rPh>
    <rPh sb="9" eb="11">
      <t>ホウコク</t>
    </rPh>
    <rPh sb="19" eb="20">
      <t>アト</t>
    </rPh>
    <rPh sb="21" eb="23">
      <t>ギジ</t>
    </rPh>
    <rPh sb="26" eb="28">
      <t>コウトウ</t>
    </rPh>
    <rPh sb="29" eb="31">
      <t>デンワ</t>
    </rPh>
    <rPh sb="32" eb="34">
      <t>レンラク</t>
    </rPh>
    <rPh sb="35" eb="37">
      <t>ユウセン</t>
    </rPh>
    <phoneticPr fontId="2"/>
  </si>
  <si>
    <t>ストレスの発生に対して心身共にコントロールし周囲へ影響を与えないようポジティブに対応できる</t>
    <rPh sb="5" eb="7">
      <t>ハッセイ</t>
    </rPh>
    <rPh sb="8" eb="9">
      <t>タイ</t>
    </rPh>
    <rPh sb="11" eb="13">
      <t>シンシン</t>
    </rPh>
    <rPh sb="13" eb="14">
      <t>トモ</t>
    </rPh>
    <rPh sb="40" eb="42">
      <t>タイオウ</t>
    </rPh>
    <phoneticPr fontId="2"/>
  </si>
  <si>
    <t>オプティマイザーマン基準にもとづいた報連相ができている</t>
    <rPh sb="10" eb="12">
      <t>キジュン</t>
    </rPh>
    <rPh sb="18" eb="21">
      <t>ホウレンソウ</t>
    </rPh>
    <phoneticPr fontId="2"/>
  </si>
  <si>
    <t>大きな声で挨拶・ありがとうが言えている</t>
    <rPh sb="0" eb="1">
      <t>オオ</t>
    </rPh>
    <rPh sb="3" eb="4">
      <t>コエ</t>
    </rPh>
    <rPh sb="5" eb="7">
      <t>アイサツ</t>
    </rPh>
    <rPh sb="14" eb="15">
      <t>イ</t>
    </rPh>
    <phoneticPr fontId="2"/>
  </si>
  <si>
    <t>業務時間を通常労務範囲内で自己コントロールし結果を出せる</t>
    <rPh sb="13" eb="15">
      <t>ジコ</t>
    </rPh>
    <rPh sb="22" eb="24">
      <t>ケッカ</t>
    </rPh>
    <rPh sb="25" eb="26">
      <t>ダ</t>
    </rPh>
    <phoneticPr fontId="2"/>
  </si>
  <si>
    <t>体調を自己管理できている</t>
    <rPh sb="0" eb="2">
      <t>タイチョウ</t>
    </rPh>
    <rPh sb="3" eb="5">
      <t>ジコ</t>
    </rPh>
    <rPh sb="5" eb="7">
      <t>カンリ</t>
    </rPh>
    <phoneticPr fontId="2"/>
  </si>
  <si>
    <t>マネジメント能力</t>
    <rPh sb="6" eb="8">
      <t>ノウリョク</t>
    </rPh>
    <phoneticPr fontId="2"/>
  </si>
  <si>
    <t>基礎能力</t>
    <rPh sb="0" eb="2">
      <t>キソ</t>
    </rPh>
    <rPh sb="2" eb="4">
      <t>ノウリョク</t>
    </rPh>
    <phoneticPr fontId="2"/>
  </si>
  <si>
    <t>優先順位を組み立てスケジュールを作成し上席に相談しながら滞りなく進められる。また自らプランA,プランBを考えて相談している</t>
    <rPh sb="0" eb="2">
      <t>ユウセン</t>
    </rPh>
    <rPh sb="2" eb="4">
      <t>ジュンイ</t>
    </rPh>
    <rPh sb="5" eb="6">
      <t>ク</t>
    </rPh>
    <rPh sb="7" eb="8">
      <t>タ</t>
    </rPh>
    <rPh sb="16" eb="18">
      <t>サクセイ</t>
    </rPh>
    <rPh sb="19" eb="21">
      <t>ジョウセキ</t>
    </rPh>
    <rPh sb="22" eb="24">
      <t>ソウダン</t>
    </rPh>
    <rPh sb="28" eb="29">
      <t>トドコオ</t>
    </rPh>
    <rPh sb="32" eb="33">
      <t>スス</t>
    </rPh>
    <phoneticPr fontId="2"/>
  </si>
  <si>
    <t>意見の違いや立場の違いを理解・尊重して相手の意見を丁寧に聞き、自分のやり方に100%固執することなく受け入れ実行できる</t>
    <rPh sb="19" eb="21">
      <t>アイテ</t>
    </rPh>
    <rPh sb="22" eb="24">
      <t>イケン</t>
    </rPh>
    <rPh sb="25" eb="27">
      <t>テイネイ</t>
    </rPh>
    <rPh sb="28" eb="29">
      <t>キ</t>
    </rPh>
    <rPh sb="31" eb="33">
      <t>ジブン</t>
    </rPh>
    <rPh sb="36" eb="37">
      <t>カタ</t>
    </rPh>
    <rPh sb="42" eb="44">
      <t>コシツ</t>
    </rPh>
    <rPh sb="50" eb="51">
      <t>ウ</t>
    </rPh>
    <rPh sb="52" eb="53">
      <t>イ</t>
    </rPh>
    <rPh sb="54" eb="56">
      <t>ジッコウ</t>
    </rPh>
    <phoneticPr fontId="2"/>
  </si>
  <si>
    <t>人よりも先に行動し、相対的に行動量が多い</t>
    <rPh sb="0" eb="1">
      <t>ヒト</t>
    </rPh>
    <rPh sb="4" eb="5">
      <t>サキ</t>
    </rPh>
    <rPh sb="6" eb="8">
      <t>コウドウ</t>
    </rPh>
    <rPh sb="14" eb="16">
      <t>コウドウ</t>
    </rPh>
    <rPh sb="16" eb="17">
      <t>リョウ</t>
    </rPh>
    <rPh sb="18" eb="19">
      <t>オオ</t>
    </rPh>
    <phoneticPr fontId="2"/>
  </si>
  <si>
    <t>様々なリスクを日ごろから感知・想定し、適切に上席や関係者へ報告・連絡・相談、そして恒久対策の起案ができる</t>
    <rPh sb="0" eb="2">
      <t>サマザマ</t>
    </rPh>
    <rPh sb="7" eb="8">
      <t>ヒ</t>
    </rPh>
    <rPh sb="12" eb="14">
      <t>カンチ</t>
    </rPh>
    <rPh sb="15" eb="17">
      <t>ソウテイ</t>
    </rPh>
    <rPh sb="19" eb="21">
      <t>テキセツ</t>
    </rPh>
    <rPh sb="22" eb="24">
      <t>ジョウセキ</t>
    </rPh>
    <rPh sb="25" eb="28">
      <t>カンケイシャ</t>
    </rPh>
    <rPh sb="46" eb="48">
      <t>キアン</t>
    </rPh>
    <phoneticPr fontId="2"/>
  </si>
  <si>
    <t>語学力、読解力、理解力、リサーチ力が高く、第三者が理解・活用できるようアウトプットができる</t>
    <rPh sb="0" eb="3">
      <t>ゴガクリョク</t>
    </rPh>
    <rPh sb="4" eb="7">
      <t>ドッカイリョク</t>
    </rPh>
    <rPh sb="8" eb="11">
      <t>リカイリョク</t>
    </rPh>
    <rPh sb="16" eb="17">
      <t>リョク</t>
    </rPh>
    <rPh sb="18" eb="19">
      <t>タカ</t>
    </rPh>
    <rPh sb="21" eb="24">
      <t>ダイサンシャ</t>
    </rPh>
    <rPh sb="25" eb="27">
      <t>リカイ</t>
    </rPh>
    <rPh sb="28" eb="30">
      <t>カツヨウ</t>
    </rPh>
    <phoneticPr fontId="2"/>
  </si>
  <si>
    <t>クレームやトラブルが生じた場合、素早く責任者へ報告すると共に的確な処理ができる</t>
    <rPh sb="10" eb="11">
      <t>ショウ</t>
    </rPh>
    <rPh sb="13" eb="15">
      <t>バアイ</t>
    </rPh>
    <rPh sb="16" eb="18">
      <t>スバヤ</t>
    </rPh>
    <rPh sb="19" eb="22">
      <t>セキニンシャ</t>
    </rPh>
    <rPh sb="23" eb="25">
      <t>ホウコク</t>
    </rPh>
    <rPh sb="28" eb="29">
      <t>トモ</t>
    </rPh>
    <rPh sb="30" eb="32">
      <t>テキカク</t>
    </rPh>
    <rPh sb="33" eb="35">
      <t>ショリ</t>
    </rPh>
    <phoneticPr fontId="2"/>
  </si>
  <si>
    <t>業務の流れ(フロー)、マニュアル、段取り、ツール等を独力で作れる</t>
    <rPh sb="0" eb="2">
      <t>ギョウム</t>
    </rPh>
    <rPh sb="3" eb="4">
      <t>ナガ</t>
    </rPh>
    <rPh sb="17" eb="19">
      <t>ダンド</t>
    </rPh>
    <rPh sb="24" eb="25">
      <t>トウ</t>
    </rPh>
    <rPh sb="26" eb="28">
      <t>ドクリョク</t>
    </rPh>
    <rPh sb="29" eb="30">
      <t>ツク</t>
    </rPh>
    <phoneticPr fontId="2"/>
  </si>
  <si>
    <t>マーケティングや業務に必要な専門分野に対して学習し、相対的に知識量が豊富で活用もできている</t>
    <rPh sb="8" eb="10">
      <t>ギョウム</t>
    </rPh>
    <rPh sb="11" eb="13">
      <t>ヒツヨウ</t>
    </rPh>
    <rPh sb="14" eb="16">
      <t>センモン</t>
    </rPh>
    <rPh sb="16" eb="18">
      <t>ブンヤ</t>
    </rPh>
    <rPh sb="19" eb="20">
      <t>タイ</t>
    </rPh>
    <rPh sb="22" eb="24">
      <t>ガクシュウ</t>
    </rPh>
    <rPh sb="26" eb="29">
      <t>ソウタイテキ</t>
    </rPh>
    <rPh sb="30" eb="32">
      <t>チシキ</t>
    </rPh>
    <rPh sb="32" eb="33">
      <t>リョウ</t>
    </rPh>
    <rPh sb="34" eb="36">
      <t>ホウフ</t>
    </rPh>
    <rPh sb="37" eb="39">
      <t>カツヨウ</t>
    </rPh>
    <phoneticPr fontId="2"/>
  </si>
  <si>
    <t>物事をすみずみまで気を配り注意を払うことができている</t>
    <rPh sb="0" eb="2">
      <t>モノゴト</t>
    </rPh>
    <rPh sb="9" eb="10">
      <t>キ</t>
    </rPh>
    <rPh sb="11" eb="12">
      <t>クバ</t>
    </rPh>
    <rPh sb="13" eb="15">
      <t>チュウイ</t>
    </rPh>
    <rPh sb="16" eb="17">
      <t>ハラ</t>
    </rPh>
    <phoneticPr fontId="2"/>
  </si>
  <si>
    <t>一流のビジネスマンとしてマナーを身に着け、恥ずかしくない立ち振る舞いをしている</t>
    <rPh sb="0" eb="2">
      <t>イチリュウ</t>
    </rPh>
    <rPh sb="16" eb="17">
      <t>ミ</t>
    </rPh>
    <rPh sb="18" eb="19">
      <t>ツ</t>
    </rPh>
    <rPh sb="21" eb="22">
      <t>ハ</t>
    </rPh>
    <rPh sb="28" eb="29">
      <t>タ</t>
    </rPh>
    <rPh sb="30" eb="31">
      <t>フ</t>
    </rPh>
    <rPh sb="32" eb="33">
      <t>マ</t>
    </rPh>
    <phoneticPr fontId="2"/>
  </si>
  <si>
    <t>定性目標</t>
    <rPh sb="0" eb="2">
      <t>テイセイ</t>
    </rPh>
    <rPh sb="2" eb="4">
      <t>モクヒョウ</t>
    </rPh>
    <phoneticPr fontId="7"/>
  </si>
  <si>
    <t>できている</t>
    <phoneticPr fontId="7"/>
  </si>
  <si>
    <t>評価基準</t>
    <rPh sb="0" eb="2">
      <t>ヒョウカ</t>
    </rPh>
    <rPh sb="2" eb="4">
      <t>キジュン</t>
    </rPh>
    <phoneticPr fontId="7"/>
  </si>
  <si>
    <t>時々業務に支障をきたす</t>
    <rPh sb="0" eb="2">
      <t>トキドキ</t>
    </rPh>
    <rPh sb="2" eb="4">
      <t>ギョウム</t>
    </rPh>
    <rPh sb="5" eb="7">
      <t>シショウ</t>
    </rPh>
    <phoneticPr fontId="7"/>
  </si>
  <si>
    <t>頻繁に業務に支障をきたす</t>
    <rPh sb="0" eb="2">
      <t>ヒンパン</t>
    </rPh>
    <rPh sb="3" eb="5">
      <t>ギョウム</t>
    </rPh>
    <rPh sb="6" eb="8">
      <t>シショウ</t>
    </rPh>
    <phoneticPr fontId="7"/>
  </si>
  <si>
    <t>そこそこできている</t>
    <phoneticPr fontId="7"/>
  </si>
  <si>
    <t>教育指導レベル</t>
    <rPh sb="0" eb="2">
      <t>キョウイク</t>
    </rPh>
    <rPh sb="2" eb="4">
      <t>シドウ</t>
    </rPh>
    <phoneticPr fontId="7"/>
  </si>
  <si>
    <t>できてるとは言えないが業務に影響はない</t>
    <rPh sb="6" eb="7">
      <t>イ</t>
    </rPh>
    <rPh sb="11" eb="13">
      <t>ギョウム</t>
    </rPh>
    <rPh sb="14" eb="16">
      <t>エイキョウ</t>
    </rPh>
    <phoneticPr fontId="2"/>
  </si>
  <si>
    <t>運用型広告</t>
    <rPh sb="0" eb="3">
      <t>ウンヨウガタ</t>
    </rPh>
    <rPh sb="3" eb="5">
      <t>コウコク</t>
    </rPh>
    <phoneticPr fontId="2"/>
  </si>
  <si>
    <t>システム</t>
    <phoneticPr fontId="2"/>
  </si>
  <si>
    <t>外販制作</t>
    <rPh sb="0" eb="2">
      <t>ガイハン</t>
    </rPh>
    <rPh sb="2" eb="4">
      <t>セイサク</t>
    </rPh>
    <phoneticPr fontId="2"/>
  </si>
  <si>
    <t>能力評価</t>
    <rPh sb="0" eb="2">
      <t>ノウリョク</t>
    </rPh>
    <rPh sb="2" eb="4">
      <t>ヒョウカ</t>
    </rPh>
    <phoneticPr fontId="2"/>
  </si>
  <si>
    <t>スキル評価</t>
    <rPh sb="3" eb="5">
      <t>ヒョウカ</t>
    </rPh>
    <phoneticPr fontId="2"/>
  </si>
  <si>
    <t>HTML,CSS</t>
  </si>
  <si>
    <t>既存サイトやシステムテンプレートのHTML.CSS構造を把握し、編集・実装ができる。HTML5レベルで応用ができる</t>
    <rPh sb="0" eb="2">
      <t>キゾン</t>
    </rPh>
    <rPh sb="25" eb="27">
      <t>コウゾウ</t>
    </rPh>
    <rPh sb="28" eb="30">
      <t>ハアク</t>
    </rPh>
    <rPh sb="32" eb="34">
      <t>ヘンシュウ</t>
    </rPh>
    <rPh sb="35" eb="37">
      <t>ジッソウ</t>
    </rPh>
    <rPh sb="51" eb="53">
      <t>オウヨウ</t>
    </rPh>
    <phoneticPr fontId="1"/>
  </si>
  <si>
    <t>ネットワーク</t>
  </si>
  <si>
    <t>イントラ、VPN、ドメイン、SSL、セッションに関する設計、実装、管理、変更、障害対応ができる</t>
    <rPh sb="24" eb="25">
      <t>カン</t>
    </rPh>
    <rPh sb="27" eb="29">
      <t>セッケイ</t>
    </rPh>
    <rPh sb="30" eb="32">
      <t>ジッソウ</t>
    </rPh>
    <rPh sb="33" eb="35">
      <t>カンリ</t>
    </rPh>
    <rPh sb="36" eb="38">
      <t>ヘンコウ</t>
    </rPh>
    <rPh sb="39" eb="41">
      <t>ショウガイ</t>
    </rPh>
    <rPh sb="41" eb="43">
      <t>タイオウ</t>
    </rPh>
    <phoneticPr fontId="1"/>
  </si>
  <si>
    <t>DB</t>
  </si>
  <si>
    <t>DBの設計を理解し、SQL構文をマスターして開発が進められる。応用として中規模以上の構築、設計、最適化、指導ができる</t>
    <rPh sb="3" eb="5">
      <t>セッケイ</t>
    </rPh>
    <rPh sb="6" eb="8">
      <t>リカイ</t>
    </rPh>
    <rPh sb="22" eb="24">
      <t>カイハツ</t>
    </rPh>
    <rPh sb="25" eb="26">
      <t>スス</t>
    </rPh>
    <rPh sb="32" eb="34">
      <t>ドウニュウ</t>
    </rPh>
    <rPh sb="40" eb="42">
      <t>オウヨウ</t>
    </rPh>
    <rPh sb="45" eb="48">
      <t>チュウキボ</t>
    </rPh>
    <rPh sb="48" eb="50">
      <t>イジョウ</t>
    </rPh>
    <rPh sb="51" eb="53">
      <t>コウチク</t>
    </rPh>
    <rPh sb="54" eb="56">
      <t>セッケイシドウ</t>
    </rPh>
    <phoneticPr fontId="1"/>
  </si>
  <si>
    <t>AWS・システムアーキテクト</t>
  </si>
  <si>
    <t>AWSの基本サービス理解し、システム構成を把握して的確に開発を進められる。応用として中規模以上のアーキテクト、高度運用・セキュリティ対策が可能</t>
    <rPh sb="4" eb="6">
      <t>キホン</t>
    </rPh>
    <rPh sb="10" eb="12">
      <t>リカイ</t>
    </rPh>
    <rPh sb="21" eb="23">
      <t>ハアク</t>
    </rPh>
    <rPh sb="25" eb="27">
      <t>テキカク</t>
    </rPh>
    <rPh sb="28" eb="30">
      <t>カイハツ</t>
    </rPh>
    <rPh sb="31" eb="32">
      <t>スス</t>
    </rPh>
    <rPh sb="37" eb="39">
      <t>オウヨウ</t>
    </rPh>
    <rPh sb="42" eb="47">
      <t>チュウキボイジョウ</t>
    </rPh>
    <rPh sb="55" eb="57">
      <t>コウド</t>
    </rPh>
    <rPh sb="57" eb="59">
      <t>ウンヨウ</t>
    </rPh>
    <rPh sb="66" eb="68">
      <t>タイサク</t>
    </rPh>
    <rPh sb="69" eb="71">
      <t>カノウ</t>
    </rPh>
    <phoneticPr fontId="1"/>
  </si>
  <si>
    <t>コスト</t>
  </si>
  <si>
    <t>部内のコストを細分化して報告・計上し、自ら発案して効率的且つ安定的な運用へ最適化できる</t>
    <rPh sb="0" eb="2">
      <t>ブナイ</t>
    </rPh>
    <rPh sb="7" eb="10">
      <t>サイブンカ</t>
    </rPh>
    <rPh sb="12" eb="14">
      <t>ホウコク</t>
    </rPh>
    <rPh sb="15" eb="17">
      <t>ケイジョウ</t>
    </rPh>
    <rPh sb="19" eb="20">
      <t>ミズカ</t>
    </rPh>
    <rPh sb="21" eb="23">
      <t>ハツアン</t>
    </rPh>
    <rPh sb="25" eb="27">
      <t>コウリツ</t>
    </rPh>
    <rPh sb="27" eb="28">
      <t>テキ</t>
    </rPh>
    <rPh sb="28" eb="29">
      <t>カ</t>
    </rPh>
    <rPh sb="30" eb="32">
      <t>アンテイ</t>
    </rPh>
    <rPh sb="32" eb="33">
      <t>テキ</t>
    </rPh>
    <rPh sb="34" eb="36">
      <t>ウンヨウ</t>
    </rPh>
    <rPh sb="37" eb="40">
      <t>サイテキカ</t>
    </rPh>
    <phoneticPr fontId="1"/>
  </si>
  <si>
    <t>システム運用・監視・整理整頓</t>
    <rPh sb="4" eb="6">
      <t>ウンヨウ</t>
    </rPh>
    <rPh sb="7" eb="9">
      <t>カンシ</t>
    </rPh>
    <rPh sb="10" eb="14">
      <t>セイリセイトン</t>
    </rPh>
    <phoneticPr fontId="1"/>
  </si>
  <si>
    <t>システムを安定的に運用するために適切な管理手法用いて監視・分析することができる。夜間、休日に関係なく主体的に迅速な障害対処、リスク抽出ができる</t>
    <rPh sb="5" eb="8">
      <t>アンテイテキ</t>
    </rPh>
    <rPh sb="9" eb="11">
      <t>ウンヨウ</t>
    </rPh>
    <rPh sb="16" eb="18">
      <t>テキセツ</t>
    </rPh>
    <rPh sb="19" eb="21">
      <t>カンリ</t>
    </rPh>
    <rPh sb="21" eb="23">
      <t>シュホウ</t>
    </rPh>
    <rPh sb="23" eb="24">
      <t>モチ</t>
    </rPh>
    <rPh sb="26" eb="28">
      <t>カンシ</t>
    </rPh>
    <rPh sb="29" eb="31">
      <t>ブンセキ</t>
    </rPh>
    <rPh sb="40" eb="42">
      <t>ヤカン</t>
    </rPh>
    <rPh sb="43" eb="45">
      <t>キュウジツ</t>
    </rPh>
    <rPh sb="46" eb="48">
      <t>カンケイ</t>
    </rPh>
    <rPh sb="50" eb="53">
      <t>シュタイテキ</t>
    </rPh>
    <rPh sb="54" eb="56">
      <t>ジンソク</t>
    </rPh>
    <rPh sb="57" eb="61">
      <t>ショウガイタイショ</t>
    </rPh>
    <rPh sb="65" eb="67">
      <t>チュウシュツ</t>
    </rPh>
    <phoneticPr fontId="1"/>
  </si>
  <si>
    <t>フレーム・Git</t>
  </si>
  <si>
    <t>フレームワークやGitを活用し生産効率とセキュリティレベルを高められる。応用としてプロジェクト体制と漏洩対策、バックアップを構築できる</t>
    <rPh sb="12" eb="14">
      <t>カツヨウ</t>
    </rPh>
    <rPh sb="15" eb="19">
      <t>セイサンコウリツ</t>
    </rPh>
    <rPh sb="30" eb="31">
      <t>タカ</t>
    </rPh>
    <rPh sb="36" eb="38">
      <t>オウヨウ</t>
    </rPh>
    <rPh sb="47" eb="49">
      <t>タイセイ</t>
    </rPh>
    <rPh sb="50" eb="52">
      <t>ロウエイ</t>
    </rPh>
    <rPh sb="52" eb="54">
      <t>タイサク</t>
    </rPh>
    <rPh sb="62" eb="64">
      <t>コウチク</t>
    </rPh>
    <phoneticPr fontId="1"/>
  </si>
  <si>
    <t>第一言語</t>
    <rPh sb="0" eb="4">
      <t>ダイイチゲンゴ</t>
    </rPh>
    <phoneticPr fontId="1"/>
  </si>
  <si>
    <t>第一言語としてプログラム言語を習得・経験を積み、相応のスピードと品質で貢献できる</t>
    <rPh sb="0" eb="4">
      <t>ダイイチゲンゴ</t>
    </rPh>
    <rPh sb="12" eb="14">
      <t>ゲンゴ</t>
    </rPh>
    <rPh sb="15" eb="17">
      <t>シュウトク</t>
    </rPh>
    <rPh sb="18" eb="20">
      <t>ケイケン</t>
    </rPh>
    <rPh sb="21" eb="22">
      <t>ツ</t>
    </rPh>
    <rPh sb="24" eb="26">
      <t>ソウオウ</t>
    </rPh>
    <rPh sb="32" eb="34">
      <t>ヒンシツ</t>
    </rPh>
    <rPh sb="35" eb="37">
      <t>コウケン</t>
    </rPh>
    <phoneticPr fontId="1"/>
  </si>
  <si>
    <t>第二言語</t>
    <rPh sb="0" eb="4">
      <t>ダイニゲンゴ</t>
    </rPh>
    <phoneticPr fontId="1"/>
  </si>
  <si>
    <t>第二言語としてプログラム言語を習得・経験を積み、相応のスピードと品質で貢献できる</t>
    <rPh sb="0" eb="2">
      <t>ダイニ</t>
    </rPh>
    <rPh sb="2" eb="4">
      <t>ゲンゴ</t>
    </rPh>
    <rPh sb="12" eb="14">
      <t>ゲンゴ</t>
    </rPh>
    <rPh sb="15" eb="17">
      <t>シュウトク</t>
    </rPh>
    <rPh sb="18" eb="20">
      <t>ケイケン</t>
    </rPh>
    <rPh sb="21" eb="22">
      <t>ツ</t>
    </rPh>
    <rPh sb="24" eb="26">
      <t>ソウオウ</t>
    </rPh>
    <rPh sb="32" eb="34">
      <t>ヒンシツ</t>
    </rPh>
    <phoneticPr fontId="1"/>
  </si>
  <si>
    <t>第三言語</t>
    <rPh sb="0" eb="4">
      <t>ダイサンゲンゴ</t>
    </rPh>
    <phoneticPr fontId="1"/>
  </si>
  <si>
    <t>第三言語としてプログラム言語を習得・経験を積み、相応のスピードと品質で貢献できる</t>
    <rPh sb="0" eb="1">
      <t>ダイ</t>
    </rPh>
    <rPh sb="1" eb="2">
      <t>サン</t>
    </rPh>
    <rPh sb="2" eb="4">
      <t>ゲンゴ</t>
    </rPh>
    <rPh sb="12" eb="14">
      <t>ゲンゴ</t>
    </rPh>
    <rPh sb="15" eb="17">
      <t>シュウトク</t>
    </rPh>
    <rPh sb="18" eb="20">
      <t>ケイケン</t>
    </rPh>
    <rPh sb="21" eb="22">
      <t>ツ</t>
    </rPh>
    <rPh sb="24" eb="26">
      <t>ソウオウ</t>
    </rPh>
    <rPh sb="32" eb="34">
      <t>ヒンシツ</t>
    </rPh>
    <phoneticPr fontId="1"/>
  </si>
  <si>
    <t>タスク、工数管理</t>
    <rPh sb="4" eb="6">
      <t>コウスウ</t>
    </rPh>
    <rPh sb="6" eb="8">
      <t>カンリ</t>
    </rPh>
    <phoneticPr fontId="1"/>
  </si>
  <si>
    <t>メンバーとしてプロジェクトへ主体的に参加し、タスクとその完成基準をすり合わせながらバッファ後ろへ寄せながら構築実装ができる</t>
    <rPh sb="14" eb="17">
      <t>シュタイテキ</t>
    </rPh>
    <rPh sb="18" eb="20">
      <t>サンカ</t>
    </rPh>
    <rPh sb="28" eb="32">
      <t>カンセイキジュン</t>
    </rPh>
    <rPh sb="35" eb="36">
      <t>ア</t>
    </rPh>
    <rPh sb="45" eb="46">
      <t>ウシ</t>
    </rPh>
    <rPh sb="48" eb="49">
      <t>ヨ</t>
    </rPh>
    <rPh sb="53" eb="55">
      <t>コウチク</t>
    </rPh>
    <rPh sb="55" eb="57">
      <t>ジッソウ</t>
    </rPh>
    <phoneticPr fontId="1"/>
  </si>
  <si>
    <t>要件定義・概要設計</t>
    <rPh sb="0" eb="4">
      <t>ヨウケンテイギ</t>
    </rPh>
    <rPh sb="5" eb="9">
      <t>ガイヨウセッケイ</t>
    </rPh>
    <phoneticPr fontId="1"/>
  </si>
  <si>
    <t>共創メソッドに基づいて、ステークホルダーと調整し「企む」ことができる</t>
    <rPh sb="0" eb="2">
      <t>キョウソウ</t>
    </rPh>
    <rPh sb="7" eb="8">
      <t>モト</t>
    </rPh>
    <rPh sb="21" eb="23">
      <t>チョウセイ</t>
    </rPh>
    <rPh sb="25" eb="26">
      <t>タクラ</t>
    </rPh>
    <phoneticPr fontId="1"/>
  </si>
  <si>
    <t>情報の整理整頓</t>
    <rPh sb="0" eb="2">
      <t>ジョウホウ</t>
    </rPh>
    <rPh sb="3" eb="7">
      <t>セイリセイトン</t>
    </rPh>
    <phoneticPr fontId="1"/>
  </si>
  <si>
    <t>プロジェクト開始時に、共創メソッドに基づいて「段取る」ことができる</t>
    <rPh sb="6" eb="9">
      <t>カイシジ</t>
    </rPh>
    <rPh sb="23" eb="25">
      <t>ダンド</t>
    </rPh>
    <phoneticPr fontId="1"/>
  </si>
  <si>
    <t>基本設計</t>
    <rPh sb="0" eb="4">
      <t>キホンセッケイ</t>
    </rPh>
    <phoneticPr fontId="1"/>
  </si>
  <si>
    <t>基本設計のドキュメントへ落とし込みながら実行プラン、タスクをすり合わせ、チームをまとめることができる</t>
    <rPh sb="12" eb="13">
      <t>オ</t>
    </rPh>
    <rPh sb="15" eb="16">
      <t>コ</t>
    </rPh>
    <rPh sb="20" eb="22">
      <t>ジッコウ</t>
    </rPh>
    <rPh sb="32" eb="33">
      <t>ア</t>
    </rPh>
    <phoneticPr fontId="1"/>
  </si>
  <si>
    <t>詳細設計</t>
    <rPh sb="0" eb="4">
      <t>ショウサイセッケイ</t>
    </rPh>
    <phoneticPr fontId="1"/>
  </si>
  <si>
    <t>エンジニアとして状況を的確に把握し、未来を予見しながら自身とチームを目的達成に向けてバッファとリスクをコントロールすることができる</t>
    <rPh sb="8" eb="10">
      <t>ジョウキョウ</t>
    </rPh>
    <rPh sb="11" eb="13">
      <t>テキカク</t>
    </rPh>
    <rPh sb="14" eb="16">
      <t>ハアク</t>
    </rPh>
    <rPh sb="18" eb="20">
      <t>ミライ</t>
    </rPh>
    <rPh sb="21" eb="23">
      <t>ヨケン</t>
    </rPh>
    <rPh sb="27" eb="29">
      <t>ジシン</t>
    </rPh>
    <rPh sb="34" eb="38">
      <t>モクテキタッセイ</t>
    </rPh>
    <rPh sb="39" eb="40">
      <t>ム</t>
    </rPh>
    <phoneticPr fontId="1"/>
  </si>
  <si>
    <t>テスト計画や手法</t>
    <rPh sb="3" eb="5">
      <t>ケイカク</t>
    </rPh>
    <rPh sb="6" eb="8">
      <t>シュホウ</t>
    </rPh>
    <phoneticPr fontId="1"/>
  </si>
  <si>
    <t>基本設計、詳細設計をもとに的確なテスト計画を策定、実施し、優先順位をつけてバグ対応ができる</t>
    <rPh sb="0" eb="4">
      <t>キホンセッケイ</t>
    </rPh>
    <rPh sb="5" eb="9">
      <t>ショウサイセッケイ</t>
    </rPh>
    <rPh sb="13" eb="15">
      <t>テキカク</t>
    </rPh>
    <rPh sb="22" eb="24">
      <t>サクテイ</t>
    </rPh>
    <rPh sb="25" eb="27">
      <t>ジッシ</t>
    </rPh>
    <rPh sb="29" eb="33">
      <t>ユウセンジュンイ</t>
    </rPh>
    <rPh sb="39" eb="41">
      <t>タイオウ</t>
    </rPh>
    <phoneticPr fontId="1"/>
  </si>
  <si>
    <t>レビュー</t>
  </si>
  <si>
    <t>プロジェクト終盤に、必要なドキュメントを整理し、KPTによる振り返りが組織的にできる</t>
    <rPh sb="6" eb="8">
      <t>シュウバン</t>
    </rPh>
    <rPh sb="10" eb="12">
      <t>ヒツヨウ</t>
    </rPh>
    <rPh sb="20" eb="22">
      <t>セイリ</t>
    </rPh>
    <rPh sb="30" eb="31">
      <t>フ</t>
    </rPh>
    <rPh sb="32" eb="33">
      <t>カエ</t>
    </rPh>
    <rPh sb="35" eb="38">
      <t>ソシキテキ</t>
    </rPh>
    <phoneticPr fontId="1"/>
  </si>
  <si>
    <t>R＆D</t>
  </si>
  <si>
    <t>R＆Dプロジェクトにおいて、停滞させないよう目標達成見込みをコントロールして期限設定とプランBを的確に対処できる</t>
    <rPh sb="22" eb="28">
      <t>モクヒョウタッセイミコ</t>
    </rPh>
    <rPh sb="38" eb="42">
      <t>キゲンセッテイ</t>
    </rPh>
    <rPh sb="48" eb="50">
      <t>テキカク</t>
    </rPh>
    <rPh sb="51" eb="53">
      <t>タイショ</t>
    </rPh>
    <phoneticPr fontId="1"/>
  </si>
  <si>
    <t>AIライブラリ</t>
  </si>
  <si>
    <t>主要サービスのAIライブラリや国内外の技術トレンドに精通し、発信・活用ができる</t>
    <rPh sb="0" eb="2">
      <t>シュヨウ</t>
    </rPh>
    <rPh sb="15" eb="18">
      <t>コクナイガイ</t>
    </rPh>
    <rPh sb="19" eb="21">
      <t>ギジュツ</t>
    </rPh>
    <rPh sb="26" eb="28">
      <t>セイツウ</t>
    </rPh>
    <rPh sb="30" eb="32">
      <t>ハッシン</t>
    </rPh>
    <rPh sb="33" eb="35">
      <t>カツヨウ</t>
    </rPh>
    <phoneticPr fontId="1"/>
  </si>
  <si>
    <t>業務知識</t>
    <rPh sb="0" eb="2">
      <t>ギョウム</t>
    </rPh>
    <rPh sb="2" eb="4">
      <t>チシキ</t>
    </rPh>
    <phoneticPr fontId="1"/>
  </si>
  <si>
    <t>プロジェクトに必要な業界知識・業務知識を能動的に習得し、第三者が理解できるよう整理しながら開発を進めることができる</t>
    <rPh sb="20" eb="23">
      <t>ノウドウテキ</t>
    </rPh>
    <rPh sb="24" eb="26">
      <t>シュウトク</t>
    </rPh>
    <rPh sb="28" eb="31">
      <t>ダイサンシャ</t>
    </rPh>
    <rPh sb="32" eb="34">
      <t>リカイ</t>
    </rPh>
    <rPh sb="39" eb="41">
      <t>セイリ</t>
    </rPh>
    <rPh sb="45" eb="47">
      <t>カイハツ</t>
    </rPh>
    <rPh sb="48" eb="49">
      <t>スス</t>
    </rPh>
    <phoneticPr fontId="1"/>
  </si>
  <si>
    <t>教育指導レベル / 指導・役割分担して進められる</t>
  </si>
  <si>
    <t>できている / 課題への応用力があり、自律して進められる</t>
  </si>
  <si>
    <t>そこそこできている / 基本的なことは自力で進められる</t>
  </si>
  <si>
    <t>できてるとは言えないが知識がある / 全体像と基礎を理解し一部を任せられる</t>
  </si>
  <si>
    <t>時々業務連携に支障をきたす / 部分的な理解レベル</t>
  </si>
  <si>
    <t>頻繁に業務連携に支障をきたす / 全く理解していない</t>
  </si>
  <si>
    <t>一般</t>
    <rPh sb="0" eb="2">
      <t>イッパン</t>
    </rPh>
    <phoneticPr fontId="3"/>
  </si>
  <si>
    <t>基礎</t>
    <rPh sb="0" eb="2">
      <t>キソ</t>
    </rPh>
    <phoneticPr fontId="3"/>
  </si>
  <si>
    <t>各種媒体の広告管理画面、レポートツール（ATOM）、運用支援ツール（Shirofune）の基本的操作が出来る</t>
    <rPh sb="0" eb="2">
      <t>カクシュ</t>
    </rPh>
    <rPh sb="2" eb="4">
      <t>バイタイ</t>
    </rPh>
    <rPh sb="5" eb="7">
      <t>コウコク</t>
    </rPh>
    <rPh sb="7" eb="9">
      <t>カンリ</t>
    </rPh>
    <rPh sb="9" eb="11">
      <t>ガメン</t>
    </rPh>
    <rPh sb="26" eb="28">
      <t>ウンヨウ</t>
    </rPh>
    <rPh sb="28" eb="30">
      <t>シエン</t>
    </rPh>
    <rPh sb="45" eb="48">
      <t>キホンテキ</t>
    </rPh>
    <rPh sb="48" eb="50">
      <t>ソウサ</t>
    </rPh>
    <rPh sb="51" eb="53">
      <t>デキ</t>
    </rPh>
    <phoneticPr fontId="3"/>
  </si>
  <si>
    <t>検索広告もしくはディスプレイ広告に関連する認定試験に2つ以上合格している</t>
    <rPh sb="0" eb="2">
      <t>ケンサク</t>
    </rPh>
    <rPh sb="2" eb="4">
      <t>コウコク</t>
    </rPh>
    <rPh sb="14" eb="16">
      <t>コウコク</t>
    </rPh>
    <rPh sb="17" eb="19">
      <t>カンレン</t>
    </rPh>
    <rPh sb="21" eb="25">
      <t>ニンテイシケン</t>
    </rPh>
    <rPh sb="28" eb="30">
      <t>イジョウ</t>
    </rPh>
    <rPh sb="30" eb="32">
      <t>ゴウカク</t>
    </rPh>
    <phoneticPr fontId="3"/>
  </si>
  <si>
    <t>SNS広告（Facebook,LINEなど）に関連する認定試験に1つ以上合格している</t>
    <rPh sb="3" eb="5">
      <t>コウコク</t>
    </rPh>
    <rPh sb="23" eb="25">
      <t>カンレン</t>
    </rPh>
    <rPh sb="27" eb="31">
      <t>ニンテイシケン</t>
    </rPh>
    <rPh sb="34" eb="36">
      <t>イジョウ</t>
    </rPh>
    <rPh sb="36" eb="38">
      <t>ゴウカク</t>
    </rPh>
    <phoneticPr fontId="3"/>
  </si>
  <si>
    <t>キーワード</t>
  </si>
  <si>
    <t>キーワードプランナーを使い、キーワードの収集と、推定ボリューム・推定CPCの算出が出来る</t>
    <rPh sb="11" eb="12">
      <t>ツカ</t>
    </rPh>
    <rPh sb="20" eb="22">
      <t>シュウシュウ</t>
    </rPh>
    <rPh sb="24" eb="26">
      <t>スイテイ</t>
    </rPh>
    <rPh sb="32" eb="34">
      <t>スイテイ</t>
    </rPh>
    <rPh sb="38" eb="40">
      <t>サンシュツ</t>
    </rPh>
    <rPh sb="41" eb="43">
      <t>デキ</t>
    </rPh>
    <phoneticPr fontId="3"/>
  </si>
  <si>
    <t>グルーピング</t>
  </si>
  <si>
    <t>媒体ごとの自動入札ロジックを理解し、自動入札活用に適したアカウント設計が出来る</t>
    <rPh sb="0" eb="2">
      <t>バイタイ</t>
    </rPh>
    <rPh sb="5" eb="9">
      <t>ジドウニュウサツ</t>
    </rPh>
    <rPh sb="14" eb="16">
      <t>リカイ</t>
    </rPh>
    <rPh sb="18" eb="22">
      <t>ジドウニュウサツ</t>
    </rPh>
    <rPh sb="22" eb="24">
      <t>カツヨウ</t>
    </rPh>
    <rPh sb="25" eb="26">
      <t>テキ</t>
    </rPh>
    <rPh sb="33" eb="35">
      <t>セッケイ</t>
    </rPh>
    <rPh sb="36" eb="38">
      <t>デキ</t>
    </rPh>
    <phoneticPr fontId="3"/>
  </si>
  <si>
    <t>クリエイティブ作成</t>
    <rPh sb="7" eb="9">
      <t>サクセイ</t>
    </rPh>
    <phoneticPr fontId="3"/>
  </si>
  <si>
    <t>サービスの強み、競合優位性を理解し、T/Dの作成、また改善案の提案が出来る</t>
    <rPh sb="5" eb="6">
      <t>ツヨ</t>
    </rPh>
    <rPh sb="8" eb="10">
      <t>キョウゴウ</t>
    </rPh>
    <rPh sb="10" eb="13">
      <t>ユウイセイ</t>
    </rPh>
    <rPh sb="14" eb="16">
      <t>リカイ</t>
    </rPh>
    <rPh sb="22" eb="24">
      <t>サクセイ</t>
    </rPh>
    <rPh sb="27" eb="29">
      <t>カイゼン</t>
    </rPh>
    <rPh sb="29" eb="30">
      <t>アン</t>
    </rPh>
    <rPh sb="31" eb="33">
      <t>テイアン</t>
    </rPh>
    <rPh sb="34" eb="36">
      <t>デキ</t>
    </rPh>
    <phoneticPr fontId="3"/>
  </si>
  <si>
    <t>狙うべきターゲット像を理解し、ターゲットに合わせた訴求軸のバナー案が作成出来る</t>
    <rPh sb="0" eb="1">
      <t>ネラ</t>
    </rPh>
    <rPh sb="9" eb="10">
      <t>ゾウ</t>
    </rPh>
    <rPh sb="11" eb="13">
      <t>リカイ</t>
    </rPh>
    <rPh sb="21" eb="22">
      <t>ア</t>
    </rPh>
    <rPh sb="25" eb="28">
      <t>ソキュウジク</t>
    </rPh>
    <rPh sb="32" eb="33">
      <t>アン</t>
    </rPh>
    <rPh sb="34" eb="36">
      <t>サクセイ</t>
    </rPh>
    <rPh sb="36" eb="38">
      <t>デキ</t>
    </rPh>
    <phoneticPr fontId="3"/>
  </si>
  <si>
    <t>GA</t>
  </si>
  <si>
    <t>Googleアナリティクスのセットアップが一通りできる</t>
    <rPh sb="21" eb="23">
      <t>ヒトトオ</t>
    </rPh>
    <phoneticPr fontId="3"/>
  </si>
  <si>
    <t>GTM</t>
  </si>
  <si>
    <t>GTMのアカウントセットアップ、タグ設置指示、発火確認を一通り段取り、行う事が出来る</t>
    <rPh sb="18" eb="20">
      <t>セッチ</t>
    </rPh>
    <rPh sb="20" eb="22">
      <t>シジ</t>
    </rPh>
    <rPh sb="23" eb="25">
      <t>ハッカ</t>
    </rPh>
    <rPh sb="25" eb="27">
      <t>カクニン</t>
    </rPh>
    <rPh sb="28" eb="30">
      <t>ヒトトオ</t>
    </rPh>
    <rPh sb="31" eb="33">
      <t>ダンド</t>
    </rPh>
    <rPh sb="35" eb="36">
      <t>オコナ</t>
    </rPh>
    <rPh sb="37" eb="38">
      <t>コト</t>
    </rPh>
    <rPh sb="39" eb="41">
      <t>デキ</t>
    </rPh>
    <phoneticPr fontId="3"/>
  </si>
  <si>
    <t>シミュレーション</t>
  </si>
  <si>
    <t>事例収集、キーワードプランナーなどのツールからデータ収集を行い、適当なシミュレーションを作成できる</t>
    <rPh sb="0" eb="2">
      <t>ジレイ</t>
    </rPh>
    <rPh sb="2" eb="4">
      <t>シュウシュウ</t>
    </rPh>
    <rPh sb="26" eb="28">
      <t>シュウシュウ</t>
    </rPh>
    <rPh sb="29" eb="30">
      <t>オコナ</t>
    </rPh>
    <rPh sb="32" eb="34">
      <t>テキトウ</t>
    </rPh>
    <rPh sb="44" eb="46">
      <t>サクセイ</t>
    </rPh>
    <phoneticPr fontId="3"/>
  </si>
  <si>
    <t>コミュニケーション</t>
  </si>
  <si>
    <t>営業担当と適切なコミュニケーションを図り、担当アカウントに向き合う事が出来る</t>
    <rPh sb="0" eb="2">
      <t>エイギョウ</t>
    </rPh>
    <rPh sb="2" eb="4">
      <t>タントウ</t>
    </rPh>
    <rPh sb="5" eb="7">
      <t>テキセツ</t>
    </rPh>
    <rPh sb="18" eb="19">
      <t>ハカ</t>
    </rPh>
    <rPh sb="21" eb="23">
      <t>タントウ</t>
    </rPh>
    <rPh sb="29" eb="30">
      <t>ム</t>
    </rPh>
    <rPh sb="31" eb="32">
      <t>ア</t>
    </rPh>
    <rPh sb="33" eb="34">
      <t>コト</t>
    </rPh>
    <rPh sb="35" eb="37">
      <t>デキ</t>
    </rPh>
    <phoneticPr fontId="3"/>
  </si>
  <si>
    <t>自身の運用経験から得たナレッジを事業部内で積極的に共有し、体系化することが出来る</t>
    <rPh sb="0" eb="2">
      <t>ジシン</t>
    </rPh>
    <rPh sb="3" eb="5">
      <t>ウンヨウ</t>
    </rPh>
    <rPh sb="5" eb="7">
      <t>ケイケン</t>
    </rPh>
    <rPh sb="9" eb="10">
      <t>エ</t>
    </rPh>
    <rPh sb="16" eb="20">
      <t>ジギョウブナイ</t>
    </rPh>
    <rPh sb="21" eb="24">
      <t>セッキョクテキ</t>
    </rPh>
    <rPh sb="25" eb="27">
      <t>キョウユウ</t>
    </rPh>
    <rPh sb="29" eb="32">
      <t>タイケイカ</t>
    </rPh>
    <rPh sb="37" eb="39">
      <t>デキ</t>
    </rPh>
    <phoneticPr fontId="3"/>
  </si>
  <si>
    <t>スピード</t>
  </si>
  <si>
    <t>会社で定めている適切な労働時間内で、設定されている目標運用金額・KPIを対応できる能力がある</t>
    <rPh sb="15" eb="16">
      <t>ナイ</t>
    </rPh>
    <rPh sb="18" eb="20">
      <t>セッテイ</t>
    </rPh>
    <rPh sb="25" eb="27">
      <t>モクヒョウ</t>
    </rPh>
    <rPh sb="27" eb="31">
      <t>ウンヨウキンガク</t>
    </rPh>
    <rPh sb="36" eb="38">
      <t>タイオウ</t>
    </rPh>
    <rPh sb="41" eb="43">
      <t>ノウリョク</t>
    </rPh>
    <phoneticPr fontId="3"/>
  </si>
  <si>
    <t>改善案</t>
    <rPh sb="0" eb="2">
      <t>カイゼン</t>
    </rPh>
    <rPh sb="2" eb="3">
      <t>アン</t>
    </rPh>
    <phoneticPr fontId="3"/>
  </si>
  <si>
    <t>3か月以上の中長期的活動計画を作成できる</t>
    <rPh sb="2" eb="3">
      <t>ゲツ</t>
    </rPh>
    <rPh sb="3" eb="5">
      <t>イジョウ</t>
    </rPh>
    <rPh sb="6" eb="9">
      <t>チュウチョウキ</t>
    </rPh>
    <rPh sb="9" eb="10">
      <t>テキ</t>
    </rPh>
    <rPh sb="10" eb="12">
      <t>カツドウ</t>
    </rPh>
    <rPh sb="12" eb="14">
      <t>ケイカク</t>
    </rPh>
    <rPh sb="15" eb="17">
      <t>サクセイ</t>
    </rPh>
    <phoneticPr fontId="3"/>
  </si>
  <si>
    <t>目的・KPI・ターゲットを整理した上でテストフレームを設計し、設計通りにクリエイティブテストを回すことができる</t>
    <rPh sb="0" eb="2">
      <t>モクテキ</t>
    </rPh>
    <rPh sb="13" eb="15">
      <t>セイリ</t>
    </rPh>
    <rPh sb="17" eb="18">
      <t>ウエ</t>
    </rPh>
    <rPh sb="27" eb="29">
      <t>セッケイ</t>
    </rPh>
    <rPh sb="31" eb="33">
      <t>セッケイ</t>
    </rPh>
    <rPh sb="33" eb="34">
      <t>ドオ</t>
    </rPh>
    <rPh sb="47" eb="48">
      <t>マワ</t>
    </rPh>
    <phoneticPr fontId="3"/>
  </si>
  <si>
    <t>アップセル</t>
  </si>
  <si>
    <t>担当アカウントの運用をする中で能動的なアップセル企画を営業担当又はクライアントへ提案できる</t>
    <rPh sb="0" eb="2">
      <t>タントウ</t>
    </rPh>
    <rPh sb="8" eb="10">
      <t>ウンヨウ</t>
    </rPh>
    <rPh sb="13" eb="14">
      <t>ナカ</t>
    </rPh>
    <rPh sb="15" eb="18">
      <t>ノウドウテキ</t>
    </rPh>
    <rPh sb="24" eb="26">
      <t>キカク</t>
    </rPh>
    <rPh sb="27" eb="29">
      <t>エイギョウ</t>
    </rPh>
    <rPh sb="29" eb="31">
      <t>タントウ</t>
    </rPh>
    <rPh sb="31" eb="32">
      <t>マタ</t>
    </rPh>
    <rPh sb="40" eb="42">
      <t>テイアン</t>
    </rPh>
    <phoneticPr fontId="3"/>
  </si>
  <si>
    <t>顧客対応</t>
    <rPh sb="0" eb="2">
      <t>コキャク</t>
    </rPh>
    <rPh sb="2" eb="4">
      <t>タイオウ</t>
    </rPh>
    <phoneticPr fontId="3"/>
  </si>
  <si>
    <t>クライアントへの事実報告、改善提案を適切な頻度で能動的に行う事が出来る</t>
    <rPh sb="8" eb="10">
      <t>ジジツ</t>
    </rPh>
    <rPh sb="10" eb="12">
      <t>ホウコク</t>
    </rPh>
    <rPh sb="13" eb="15">
      <t>カイゼン</t>
    </rPh>
    <rPh sb="15" eb="17">
      <t>テイアン</t>
    </rPh>
    <rPh sb="18" eb="20">
      <t>テキセツ</t>
    </rPh>
    <rPh sb="21" eb="23">
      <t>ヒンド</t>
    </rPh>
    <rPh sb="24" eb="27">
      <t>ノウドウテキ</t>
    </rPh>
    <rPh sb="28" eb="29">
      <t>オコナ</t>
    </rPh>
    <rPh sb="30" eb="31">
      <t>コト</t>
    </rPh>
    <rPh sb="32" eb="34">
      <t>デキ</t>
    </rPh>
    <phoneticPr fontId="3"/>
  </si>
  <si>
    <t>運用型広告の専門用語が理解でき、各指標の関連性を説明できる</t>
    <rPh sb="0" eb="3">
      <t>ウンヨウガタ</t>
    </rPh>
    <rPh sb="3" eb="5">
      <t>コウコク</t>
    </rPh>
    <rPh sb="6" eb="8">
      <t>センモン</t>
    </rPh>
    <rPh sb="8" eb="10">
      <t>ヨウゴ</t>
    </rPh>
    <rPh sb="11" eb="13">
      <t>リカイ</t>
    </rPh>
    <rPh sb="16" eb="17">
      <t>カク</t>
    </rPh>
    <rPh sb="17" eb="19">
      <t>シヒョウ</t>
    </rPh>
    <rPh sb="20" eb="23">
      <t>カンレンセイ</t>
    </rPh>
    <rPh sb="24" eb="26">
      <t>セツメイ</t>
    </rPh>
    <phoneticPr fontId="3"/>
  </si>
  <si>
    <t>適切なマッチタイプで出稿キーワードの策定ができ、除外クエリ・追加すべきクエリの発掘が出来る</t>
    <rPh sb="0" eb="2">
      <t>テキセツ</t>
    </rPh>
    <rPh sb="10" eb="12">
      <t>シュッコウ</t>
    </rPh>
    <rPh sb="18" eb="20">
      <t>サクテイ</t>
    </rPh>
    <rPh sb="24" eb="26">
      <t>ジョガイ</t>
    </rPh>
    <rPh sb="30" eb="32">
      <t>ツイカ</t>
    </rPh>
    <rPh sb="39" eb="41">
      <t>ハックツ</t>
    </rPh>
    <rPh sb="42" eb="44">
      <t>デキ</t>
    </rPh>
    <phoneticPr fontId="3"/>
  </si>
  <si>
    <t>運用型広告の仮説・検証を能動的かつ継続的に行い、パフォーマンス改善に向き合うことが出来る</t>
    <rPh sb="0" eb="2">
      <t>ウンヨウ</t>
    </rPh>
    <rPh sb="2" eb="3">
      <t>ガタ</t>
    </rPh>
    <rPh sb="3" eb="5">
      <t>コウコク</t>
    </rPh>
    <rPh sb="6" eb="8">
      <t>カセツ</t>
    </rPh>
    <rPh sb="9" eb="11">
      <t>ケンショウ</t>
    </rPh>
    <rPh sb="12" eb="15">
      <t>ノウドウテキ</t>
    </rPh>
    <rPh sb="17" eb="20">
      <t>ケイゾクテキ</t>
    </rPh>
    <rPh sb="21" eb="22">
      <t>オコナ</t>
    </rPh>
    <rPh sb="31" eb="33">
      <t>カイゼン</t>
    </rPh>
    <rPh sb="34" eb="35">
      <t>ム</t>
    </rPh>
    <rPh sb="36" eb="37">
      <t>ア</t>
    </rPh>
    <rPh sb="41" eb="43">
      <t>デキ</t>
    </rPh>
    <phoneticPr fontId="3"/>
  </si>
  <si>
    <t>共通スキル</t>
    <rPh sb="0" eb="2">
      <t>キョウツウ</t>
    </rPh>
    <phoneticPr fontId="3"/>
  </si>
  <si>
    <t>競合やトレンドをリサーチして理解し、競合優位性を意識したWEB制作ができる</t>
    <rPh sb="14" eb="16">
      <t>リカイ</t>
    </rPh>
    <rPh sb="18" eb="22">
      <t>キョウゴウユウイ</t>
    </rPh>
    <rPh sb="22" eb="23">
      <t>セイ</t>
    </rPh>
    <rPh sb="24" eb="26">
      <t>イシキ</t>
    </rPh>
    <rPh sb="31" eb="33">
      <t>セイサク</t>
    </rPh>
    <phoneticPr fontId="3"/>
  </si>
  <si>
    <t>戦略・目的を理解しUIやビジュアルに落としこむスキル。情報を集約して取捨選択しプライオリティを作る、プロダクトのストーリーを構成しながら仕上げることができる</t>
  </si>
  <si>
    <t>遅延リスクを洗い出し、遅延時の対処方法を事前に検討できる</t>
  </si>
  <si>
    <t>目標数値や工数、期日から逆算して、ワークブレイクダウンしたアクションプランを立て実行することができる</t>
    <rPh sb="5" eb="7">
      <t>コウスウ</t>
    </rPh>
    <rPh sb="40" eb="42">
      <t>ジッコウ</t>
    </rPh>
    <phoneticPr fontId="3"/>
  </si>
  <si>
    <t>ツールをマニュアルを見ないで最大効率化し使用することができる。また技術取得のために日々情報収集・学ぶことができる</t>
    <rPh sb="10" eb="11">
      <t>ミ</t>
    </rPh>
    <rPh sb="14" eb="16">
      <t>サイダイ</t>
    </rPh>
    <rPh sb="16" eb="18">
      <t>コウリツ</t>
    </rPh>
    <rPh sb="18" eb="19">
      <t>カ</t>
    </rPh>
    <rPh sb="20" eb="22">
      <t>シヨウ</t>
    </rPh>
    <rPh sb="33" eb="35">
      <t>ギジュツ</t>
    </rPh>
    <rPh sb="35" eb="37">
      <t>シュトク</t>
    </rPh>
    <rPh sb="41" eb="43">
      <t>ヒビ</t>
    </rPh>
    <rPh sb="43" eb="45">
      <t>ジョウホウ</t>
    </rPh>
    <rPh sb="45" eb="47">
      <t>シュウシュウ</t>
    </rPh>
    <rPh sb="48" eb="49">
      <t>マナブ</t>
    </rPh>
    <phoneticPr fontId="3"/>
  </si>
  <si>
    <t>案件における要件不足点・注意点を専門職の立場から助言・指摘し、ディレクターやセールスに連携し調整できる</t>
    <rPh sb="0" eb="2">
      <t>アンケン</t>
    </rPh>
    <rPh sb="6" eb="8">
      <t>ヨウケン</t>
    </rPh>
    <rPh sb="8" eb="10">
      <t>フソク</t>
    </rPh>
    <rPh sb="10" eb="11">
      <t>テン</t>
    </rPh>
    <rPh sb="12" eb="15">
      <t>チュウイテン</t>
    </rPh>
    <rPh sb="16" eb="19">
      <t>センモンショク</t>
    </rPh>
    <rPh sb="20" eb="22">
      <t>タチバ</t>
    </rPh>
    <rPh sb="24" eb="26">
      <t>ジョゲン</t>
    </rPh>
    <rPh sb="27" eb="29">
      <t>シテキ</t>
    </rPh>
    <rPh sb="43" eb="45">
      <t>レンケイ</t>
    </rPh>
    <rPh sb="46" eb="48">
      <t>チョウセイ</t>
    </rPh>
    <phoneticPr fontId="3"/>
  </si>
  <si>
    <t>要件との照らし合わせ、正誤確認が充分にできミスが少ない</t>
    <rPh sb="0" eb="2">
      <t>ヨウケン</t>
    </rPh>
    <rPh sb="4" eb="5">
      <t>テ</t>
    </rPh>
    <rPh sb="7" eb="8">
      <t>ア</t>
    </rPh>
    <rPh sb="11" eb="13">
      <t>セイゴ</t>
    </rPh>
    <rPh sb="13" eb="15">
      <t>カクニン</t>
    </rPh>
    <rPh sb="16" eb="18">
      <t>ジュウブン</t>
    </rPh>
    <rPh sb="24" eb="25">
      <t>スク</t>
    </rPh>
    <phoneticPr fontId="3"/>
  </si>
  <si>
    <t>デザイナースキル</t>
  </si>
  <si>
    <t>要件課題解決のためにクリエイティブを意図して作りその説明ができる。またはプロセスやそこに至った経緯を言語化して残すことができる。</t>
    <rPh sb="0" eb="2">
      <t>ヨウケン</t>
    </rPh>
    <rPh sb="2" eb="4">
      <t>カダイ</t>
    </rPh>
    <rPh sb="4" eb="6">
      <t>カイケツ</t>
    </rPh>
    <phoneticPr fontId="3"/>
  </si>
  <si>
    <t>平面構成、色彩構成、タイポグラフィーなどの知識があり、UIや紙面などに落とし込むことができる。</t>
  </si>
  <si>
    <t>制作工程で、素材の展開とまとめを考え、構成、テンポや間のとりかたや緩急のつけた制作ができる</t>
    <rPh sb="0" eb="2">
      <t>セイサク</t>
    </rPh>
    <rPh sb="2" eb="4">
      <t>コウテイ</t>
    </rPh>
    <rPh sb="6" eb="8">
      <t>ソザイ</t>
    </rPh>
    <rPh sb="9" eb="11">
      <t>テンカイ</t>
    </rPh>
    <rPh sb="16" eb="17">
      <t>カンガ</t>
    </rPh>
    <rPh sb="19" eb="21">
      <t>コウセイ</t>
    </rPh>
    <rPh sb="39" eb="41">
      <t>セイサク</t>
    </rPh>
    <phoneticPr fontId="3"/>
  </si>
  <si>
    <t>ターゲット・目的を理解しトンマナを設定（コンセプト、フォント、色彩バランス）し、デザインができる。</t>
    <rPh sb="6" eb="8">
      <t>モクテキ</t>
    </rPh>
    <rPh sb="9" eb="11">
      <t>リカイ</t>
    </rPh>
    <rPh sb="17" eb="19">
      <t>セッテイ</t>
    </rPh>
    <rPh sb="31" eb="33">
      <t>シキサイ</t>
    </rPh>
    <phoneticPr fontId="3"/>
  </si>
  <si>
    <t>デバイスの大きさなどを加味し適切なコンテンツサイズにてデザインができる、またスペースを工夫し利用できる</t>
    <rPh sb="5" eb="6">
      <t>オオ</t>
    </rPh>
    <rPh sb="11" eb="13">
      <t>カミ</t>
    </rPh>
    <rPh sb="14" eb="16">
      <t>テキセツ</t>
    </rPh>
    <rPh sb="43" eb="45">
      <t>クフウ</t>
    </rPh>
    <rPh sb="46" eb="48">
      <t>リヨウ</t>
    </rPh>
    <phoneticPr fontId="3"/>
  </si>
  <si>
    <t>コーディング作業（動き、マウスオーバー）を意識したUI/UXを意識したWEBデザインができる。またコーダーにコーディング方法の指示ができる</t>
    <rPh sb="6" eb="8">
      <t>サギョウ</t>
    </rPh>
    <rPh sb="9" eb="10">
      <t>ウゴ</t>
    </rPh>
    <rPh sb="21" eb="23">
      <t>イシキ</t>
    </rPh>
    <rPh sb="31" eb="33">
      <t>イシキ</t>
    </rPh>
    <rPh sb="60" eb="62">
      <t>ホウホウ</t>
    </rPh>
    <rPh sb="63" eb="65">
      <t>シジ</t>
    </rPh>
    <phoneticPr fontId="3"/>
  </si>
  <si>
    <t>各種広告媒体の特性・トレンド・ルールを理解し、デザインに落とし込める</t>
    <rPh sb="0" eb="2">
      <t>カクシュ</t>
    </rPh>
    <rPh sb="2" eb="6">
      <t>コウコクバイタイ</t>
    </rPh>
    <rPh sb="7" eb="9">
      <t>トクセイ</t>
    </rPh>
    <rPh sb="19" eb="21">
      <t>リカイ</t>
    </rPh>
    <rPh sb="28" eb="29">
      <t>オ</t>
    </rPh>
    <rPh sb="31" eb="32">
      <t>コ</t>
    </rPh>
    <phoneticPr fontId="3"/>
  </si>
  <si>
    <t>コーダースキル</t>
  </si>
  <si>
    <t>html・CSSを活用したコーディング、サイト制作ができる</t>
    <rPh sb="9" eb="11">
      <t>カツヨウ</t>
    </rPh>
    <rPh sb="23" eb="25">
      <t>セイサク</t>
    </rPh>
    <phoneticPr fontId="3"/>
  </si>
  <si>
    <t>php、JavaScript、jQueryなどのフロント領域のプログラミングができる。</t>
  </si>
  <si>
    <t>ワードプレスにおけるプラグイン、各種CMSの特性を理解し使いこなすことができる</t>
    <rPh sb="16" eb="18">
      <t>カクシュ</t>
    </rPh>
    <rPh sb="22" eb="24">
      <t>トクセイ</t>
    </rPh>
    <rPh sb="25" eb="27">
      <t>リカイ</t>
    </rPh>
    <rPh sb="28" eb="29">
      <t>ツカ</t>
    </rPh>
    <phoneticPr fontId="3"/>
  </si>
  <si>
    <t>ドメイン、SSL、サーバーに関する実装、管理、変更、障害対応ができる</t>
  </si>
  <si>
    <t>要件定義段階でコーディング方法・ルールを構築し、デザイナーにデザインデータの作り方を指示できる</t>
    <rPh sb="0" eb="2">
      <t>ヨウケン</t>
    </rPh>
    <rPh sb="2" eb="4">
      <t>テイギ</t>
    </rPh>
    <rPh sb="4" eb="6">
      <t>ダンカイ</t>
    </rPh>
    <rPh sb="13" eb="15">
      <t>ホウホウ</t>
    </rPh>
    <rPh sb="20" eb="22">
      <t>コウチク</t>
    </rPh>
    <rPh sb="38" eb="39">
      <t>ツク</t>
    </rPh>
    <rPh sb="40" eb="41">
      <t>カタ</t>
    </rPh>
    <rPh sb="42" eb="44">
      <t>シジ</t>
    </rPh>
    <phoneticPr fontId="3"/>
  </si>
  <si>
    <t>いくつかある構築方法の中で、要件を満たしつつ最小工数の構築方法にて制作ができる</t>
    <rPh sb="6" eb="10">
      <t>コウチクホウホウ</t>
    </rPh>
    <rPh sb="11" eb="12">
      <t>ナカ</t>
    </rPh>
    <rPh sb="14" eb="16">
      <t>ヨウケン</t>
    </rPh>
    <rPh sb="17" eb="18">
      <t>ミ</t>
    </rPh>
    <rPh sb="22" eb="26">
      <t>サイショウコウスウ</t>
    </rPh>
    <rPh sb="27" eb="31">
      <t>コウチクホウホウ</t>
    </rPh>
    <rPh sb="33" eb="35">
      <t>セイサク</t>
    </rPh>
    <phoneticPr fontId="3"/>
  </si>
  <si>
    <r>
      <t xml:space="preserve">「働く」ことで人間性を深め磨こうとする姿勢
</t>
    </r>
    <r>
      <rPr>
        <sz val="9"/>
        <rFont val="Times New Roman"/>
        <family val="1"/>
      </rPr>
      <t>Thái độ đào sâu và mài rũa con người thông qua "làm việc"</t>
    </r>
  </si>
  <si>
    <r>
      <t xml:space="preserve">感謝の心を持っていること
</t>
    </r>
    <r>
      <rPr>
        <sz val="9"/>
        <rFont val="Times New Roman"/>
        <family val="1"/>
      </rPr>
      <t>Có sự biết ơn</t>
    </r>
  </si>
  <si>
    <r>
      <t xml:space="preserve">約束を守れる、嘘をつかない、コミットを放棄しない
</t>
    </r>
    <r>
      <rPr>
        <sz val="9"/>
        <rFont val="Times New Roman"/>
        <family val="1"/>
      </rPr>
      <t>Giữ lời hứa, không nói dối, không từ bỏ cam kết</t>
    </r>
  </si>
  <si>
    <r>
      <t xml:space="preserve">仲間と共にいい仕事しようとする協調性・分かち合いの心を持っていること
</t>
    </r>
    <r>
      <rPr>
        <sz val="9"/>
        <rFont val="Times New Roman"/>
        <family val="1"/>
      </rPr>
      <t>Có tinh thần hợp tác, chia sẻ để cố gắng làm tốt công việc cùng đồng nghiệp</t>
    </r>
  </si>
  <si>
    <r>
      <t xml:space="preserve">言動が善意と社会貢献に満ちていること
</t>
    </r>
    <r>
      <rPr>
        <sz val="9"/>
        <rFont val="Times New Roman"/>
        <family val="1"/>
      </rPr>
      <t>Có đầy đủ thiện chí và đóng góp cho xã hội</t>
    </r>
  </si>
  <si>
    <r>
      <t xml:space="preserve">「できない」を口にせず常に肯定的・前向きで明るい思いを抱き、建設的で行動的であること
</t>
    </r>
    <r>
      <rPr>
        <sz val="9"/>
        <rFont val="Times New Roman"/>
        <family val="1"/>
      </rPr>
      <t>Không nói "Tôi không thể", hãy luôn có một tâm hồn lạc quan, cầu tiến và tươi sáng, có tính xây dựng và năng động</t>
    </r>
  </si>
  <si>
    <r>
      <t xml:space="preserve">仁
</t>
    </r>
    <r>
      <rPr>
        <sz val="11"/>
        <color theme="1"/>
        <rFont val="Times New Roman"/>
        <family val="1"/>
      </rPr>
      <t>Nhân ái</t>
    </r>
  </si>
  <si>
    <r>
      <t xml:space="preserve">義
</t>
    </r>
    <r>
      <rPr>
        <sz val="11"/>
        <color theme="1"/>
        <rFont val="Times New Roman"/>
        <family val="1"/>
      </rPr>
      <t>Trách nhiệm</t>
    </r>
  </si>
  <si>
    <t>義仁</t>
  </si>
  <si>
    <r>
      <t xml:space="preserve">敬
</t>
    </r>
    <r>
      <rPr>
        <sz val="11"/>
        <color theme="1"/>
        <rFont val="Times New Roman"/>
        <family val="1"/>
      </rPr>
      <t>Kính trọng</t>
    </r>
  </si>
  <si>
    <r>
      <t xml:space="preserve">思いやりがあって優しいこと、気配りする心
</t>
    </r>
    <r>
      <rPr>
        <sz val="9"/>
        <rFont val="Times New Roman"/>
        <family val="1"/>
      </rPr>
      <t>Quan tâm và tốt bụng, có trái tim quan tâm người khác</t>
    </r>
  </si>
  <si>
    <r>
      <t xml:space="preserve">生活者視点で考える視点の高さ
</t>
    </r>
    <r>
      <rPr>
        <sz val="9"/>
        <rFont val="Times New Roman"/>
        <family val="1"/>
      </rPr>
      <t>Có quan điểm cao để suy nghĩ từ quan điểm của người tiêu dùng</t>
    </r>
  </si>
  <si>
    <r>
      <t xml:space="preserve">お客様やパートナーの視点での高い共感力
</t>
    </r>
    <r>
      <rPr>
        <sz val="9"/>
        <rFont val="Times New Roman"/>
        <family val="1"/>
      </rPr>
      <t>Có sự đồng cảm mạnh mẽ với quan điểm của khách hàng và đối tác</t>
    </r>
  </si>
  <si>
    <r>
      <t xml:space="preserve">正義、大儀、道義を重んじ、利己的ではなく強欲・傍若無人ではないこと
</t>
    </r>
    <r>
      <rPr>
        <sz val="9"/>
        <rFont val="Times New Roman"/>
        <family val="1"/>
      </rPr>
      <t>Tôn trọng công lý, chính nghĩa và đạo đức, và không ích kỷ, tham lam hoặc kiêu ngạo</t>
    </r>
  </si>
  <si>
    <r>
      <t xml:space="preserve">「足るを知る」心を持っていること
</t>
    </r>
    <r>
      <rPr>
        <sz val="9"/>
        <rFont val="Times New Roman"/>
        <family val="1"/>
      </rPr>
      <t>Có tấm lòng và suy nghĩ "biết đủ"</t>
    </r>
  </si>
  <si>
    <r>
      <t xml:space="preserve">無知であることを知り、未熟を自覚し、真面目で謙虚で愚直に努力する姿勢
</t>
    </r>
    <r>
      <rPr>
        <sz val="9"/>
        <rFont val="Times New Roman"/>
        <family val="1"/>
      </rPr>
      <t>Nhận ra sự ngu dốt, nhận ra sự non nớt và có nỗ lực nghiêm túc, khiêm tốn và trung thực</t>
    </r>
  </si>
  <si>
    <r>
      <t xml:space="preserve">失敗・失態など言いにくいことを隠ぺいせず報告できる正直さ
</t>
    </r>
    <r>
      <rPr>
        <sz val="9"/>
        <rFont val="Times New Roman"/>
        <family val="1"/>
      </rPr>
      <t>Trung thực  báo cáo mà không che giấu những điều khó nói, chẳng hạn như thất bại và sai lầm</t>
    </r>
  </si>
  <si>
    <r>
      <t xml:space="preserve">自分を律することができること、その基準を持っていること
</t>
    </r>
    <r>
      <rPr>
        <sz val="9"/>
        <rFont val="Times New Roman"/>
        <family val="1"/>
      </rPr>
      <t>Có tiêu chuẩn và có khả năng kỷ luật bản thân</t>
    </r>
  </si>
  <si>
    <r>
      <t xml:space="preserve">人を妬むのではなく、成功と人格を称賛し学ぶ心をもっていること
</t>
    </r>
    <r>
      <rPr>
        <sz val="9"/>
        <rFont val="Times New Roman"/>
        <family val="1"/>
      </rPr>
      <t>Có trái tim ngưỡng mộ và học hỏi từ thành công và tính cách, thay vì ghen tị với người khác</t>
    </r>
  </si>
  <si>
    <r>
      <t xml:space="preserve">世をすねた反社会的な態度ではなく、「世のため、人のため」に尽くす心と志を持っていること
</t>
    </r>
    <r>
      <rPr>
        <sz val="9"/>
        <rFont val="Times New Roman"/>
        <family val="1"/>
      </rPr>
      <t>Có tấm lòng và khát vọng phục vụ “vì lợi ích xã hội và con người” chứ không phải có thái độ yếm thế, chống đối xã hội</t>
    </r>
  </si>
  <si>
    <r>
      <t xml:space="preserve">愚痴、陰口を恥ずべき行為とする考え方
</t>
    </r>
    <r>
      <rPr>
        <sz val="9"/>
        <rFont val="Times New Roman"/>
        <family val="1"/>
      </rPr>
      <t>Nghĩ rằng phàn nàn và buôn chuyện là hành động đáng xấu hổ</t>
    </r>
  </si>
  <si>
    <r>
      <t xml:space="preserve">人からの下限、忠告、助言に対して聞く耳、素直な心、反省の心を持っている
</t>
    </r>
    <r>
      <rPr>
        <sz val="9"/>
        <rFont val="Times New Roman"/>
        <family val="1"/>
      </rPr>
      <t>Có một đôi tai lắng nghe những giới hạn, những lời khuyên và khuyến cáo của mọi người, có tính thành thật và  biết suy xét bản thân</t>
    </r>
  </si>
  <si>
    <r>
      <t xml:space="preserve">隣人を愛し尊敬する心を持ち、礼をつくせる。
</t>
    </r>
    <r>
      <rPr>
        <sz val="9"/>
        <rFont val="Times New Roman"/>
        <family val="1"/>
      </rPr>
      <t>Có tấm lòng yêu thương và tôn trọng người bên cạnh, biết thể hiện sự lịch sự</t>
    </r>
  </si>
  <si>
    <r>
      <t xml:space="preserve">人格を尊重し、セクハラ・パワハラ等、人間の尊厳へ配慮する自制心
</t>
    </r>
    <r>
      <rPr>
        <sz val="9"/>
        <rFont val="Times New Roman"/>
        <family val="1"/>
      </rPr>
      <t>Tự chủ để tôn trọng phẩm giá con người, tôn trọng cá nhân, không quấy rối tình dục/ quấy rối quyền lực, v.v.</t>
    </r>
  </si>
  <si>
    <r>
      <t xml:space="preserve">共有・公共の物・会社の資産・設備を大切に扱えること
</t>
    </r>
    <r>
      <rPr>
        <sz val="9"/>
        <rFont val="Times New Roman"/>
        <family val="1"/>
      </rPr>
      <t>Xử dụng tài sản chung/ đồ vật chung/ tài sản công ty và thiết bị một cách cẩn thận</t>
    </r>
  </si>
  <si>
    <r>
      <t xml:space="preserve">見て見ぬふり・黙認・無関心は恥ずべき行為
</t>
    </r>
    <r>
      <rPr>
        <sz val="9"/>
        <rFont val="Times New Roman"/>
        <family val="1"/>
      </rPr>
      <t>Làm ngơ/ thông đồng/ thờ ơ là những hành vi đáng xấu hổ</t>
    </r>
  </si>
  <si>
    <r>
      <t xml:space="preserve">うまく行かないことを他人のせいにせず、自分と向き合い、己を変化させ行動することができる
</t>
    </r>
    <r>
      <rPr>
        <sz val="9"/>
        <rFont val="Times New Roman"/>
        <family val="1"/>
      </rPr>
      <t>Có thể đối mặt với chính mình, thay đổi bản thân và hành động mà không đổ lỗi cho người khác về những điều sai trái</t>
    </r>
  </si>
  <si>
    <r>
      <t xml:space="preserve">「言った」「聞いてない」「知りませんでした」を言い訳とせず自責として受け入れる心
</t>
    </r>
    <r>
      <rPr>
        <sz val="9"/>
        <rFont val="Times New Roman"/>
        <family val="1"/>
      </rPr>
      <t xml:space="preserve">Sẵn sàng chấp nhận trách nhiệm thay vì bào chữa `` Tôi đã nói '', `` Tôi không nghe thấy '' và `` Tôi không biết '' </t>
    </r>
  </si>
  <si>
    <r>
      <t xml:space="preserve">組織・会社ルールの理解に取り組み、遵守していること
</t>
    </r>
    <r>
      <rPr>
        <sz val="9"/>
        <rFont val="Times New Roman"/>
        <family val="1"/>
      </rPr>
      <t>Cố gắng hiểu và tuân thủ các quy tắc của tổ chức và công ty</t>
    </r>
  </si>
  <si>
    <r>
      <t xml:space="preserve">配点
</t>
    </r>
    <r>
      <rPr>
        <sz val="9"/>
        <color theme="1"/>
        <rFont val="Times New Roman"/>
        <family val="1"/>
      </rPr>
      <t>Phân điểm</t>
    </r>
  </si>
  <si>
    <r>
      <t xml:space="preserve">判断レベル  </t>
    </r>
    <r>
      <rPr>
        <sz val="9"/>
        <color theme="1"/>
        <rFont val="Times New Roman"/>
        <family val="1"/>
      </rPr>
      <t xml:space="preserve">  
Mức độ đánh giá</t>
    </r>
  </si>
  <si>
    <r>
      <t xml:space="preserve">言動と共に多くの社員を正しい方向へ導いている（指導者レベル）
</t>
    </r>
    <r>
      <rPr>
        <sz val="9"/>
        <color theme="1"/>
        <rFont val="Times New Roman"/>
        <family val="1"/>
      </rPr>
      <t>Hướng dẫn nhiều nhân viên đi đúng hướng bằng lời nói và hành động (cấp lãnh đạo)</t>
    </r>
  </si>
  <si>
    <r>
      <t xml:space="preserve">模範としての考え方と共に言動が周りに伝わり牽引できるレベルである
</t>
    </r>
    <r>
      <rPr>
        <sz val="9"/>
        <color theme="1"/>
        <rFont val="Times New Roman"/>
        <family val="1"/>
      </rPr>
      <t>Có thể dẫn đầu bằng cách truyền đạt cách suy nghĩ và hành vi của mình như một hình mẫu cho những người xung quanh</t>
    </r>
  </si>
  <si>
    <r>
      <t xml:space="preserve">あるべき姿を理解し、言動が時折垣間見れる
</t>
    </r>
    <r>
      <rPr>
        <sz val="9"/>
        <color theme="1"/>
        <rFont val="Times New Roman"/>
        <family val="1"/>
      </rPr>
      <t xml:space="preserve">Hiểu cách mọi thứ diễn ra và thỉnh thoảng có thể thấy được qua hành vi và lời nói </t>
    </r>
  </si>
  <si>
    <r>
      <t xml:space="preserve">言動がどちらとも言えない
</t>
    </r>
    <r>
      <rPr>
        <sz val="9"/>
        <color theme="1"/>
        <rFont val="Times New Roman"/>
        <family val="1"/>
      </rPr>
      <t>Không thể nói rõ là hành vi hay lời nói nào</t>
    </r>
  </si>
  <si>
    <r>
      <t xml:space="preserve">異なる言動が時折感じられる
</t>
    </r>
    <r>
      <rPr>
        <sz val="9"/>
        <color theme="1"/>
        <rFont val="Times New Roman"/>
        <family val="1"/>
      </rPr>
      <t>Lời nói hay  hành vi khác nhau có thể cảm nhận được theo thời gian</t>
    </r>
  </si>
  <si>
    <r>
      <t xml:space="preserve">異なる言動が見え時折マイナスの影響を与えている
</t>
    </r>
    <r>
      <rPr>
        <sz val="9"/>
        <color theme="1"/>
        <rFont val="Times New Roman"/>
        <family val="1"/>
      </rPr>
      <t>Thấy lời nói hay hành vi khác nhau và đôi khi có tác động tiêu cực</t>
    </r>
  </si>
  <si>
    <r>
      <t xml:space="preserve">周りに多大なマイナス影響を与えている
</t>
    </r>
    <r>
      <rPr>
        <sz val="9"/>
        <color theme="1"/>
        <rFont val="Times New Roman"/>
        <family val="1"/>
      </rPr>
      <t>Có tác động tiêu cực lớn đến xung quanh</t>
    </r>
  </si>
  <si>
    <r>
      <t xml:space="preserve">判断レベル    
</t>
    </r>
    <r>
      <rPr>
        <sz val="9"/>
        <color theme="1"/>
        <rFont val="Times New Roman"/>
        <family val="1"/>
      </rPr>
      <t>Mức độ đánh giá</t>
    </r>
  </si>
  <si>
    <t>熱意評価</t>
  </si>
  <si>
    <t>Đánh giá sự nhiệt tình</t>
  </si>
  <si>
    <r>
      <t xml:space="preserve">目標達成
</t>
    </r>
    <r>
      <rPr>
        <sz val="9"/>
        <color theme="1"/>
        <rFont val="Times New Roman"/>
        <family val="1"/>
      </rPr>
      <t>Thành tựu mục tiêu</t>
    </r>
  </si>
  <si>
    <r>
      <t xml:space="preserve">成長
</t>
    </r>
    <r>
      <rPr>
        <sz val="9"/>
        <color theme="1"/>
        <rFont val="Times New Roman"/>
        <family val="1"/>
      </rPr>
      <t>Sự phát triển</t>
    </r>
  </si>
  <si>
    <r>
      <t xml:space="preserve">社会・組織貢献
</t>
    </r>
    <r>
      <rPr>
        <sz val="9"/>
        <color theme="1"/>
        <rFont val="Times New Roman"/>
        <family val="1"/>
      </rPr>
      <t>Đóng góp xã hội / tổ chức</t>
    </r>
  </si>
  <si>
    <r>
      <t xml:space="preserve">プロ意識
</t>
    </r>
    <r>
      <rPr>
        <sz val="9"/>
        <color theme="1"/>
        <rFont val="Times New Roman"/>
        <family val="1"/>
      </rPr>
      <t>Chuyên nghiệp</t>
    </r>
  </si>
  <si>
    <r>
      <t xml:space="preserve">経営理念・行動指針
</t>
    </r>
    <r>
      <rPr>
        <sz val="9"/>
        <color theme="1"/>
        <rFont val="Times New Roman"/>
        <family val="1"/>
      </rPr>
      <t>Triết lý quản lý / Nguyên tắc hành động</t>
    </r>
  </si>
  <si>
    <r>
      <t xml:space="preserve">現状維持を脱落とし、未来に向けて自ら創意工夫し努力できる
</t>
    </r>
    <r>
      <rPr>
        <sz val="9"/>
        <rFont val="Times New Roman"/>
        <family val="1"/>
      </rPr>
      <t>Loại bỏ việc duy trì hiện trạng và có thể nỗ lực với sự độc đáo, khéo léo cho tương lai</t>
    </r>
  </si>
  <si>
    <r>
      <t xml:space="preserve">活動指数の達成、工数達成、コスト削減目標への追求姿勢
</t>
    </r>
    <r>
      <rPr>
        <sz val="9"/>
        <rFont val="Times New Roman"/>
        <family val="1"/>
      </rPr>
      <t>Thành tích chỉ số hoạt động, thành tích giờ công, theo đuổi mục tiêu giảm chi phí</t>
    </r>
  </si>
  <si>
    <r>
      <t xml:space="preserve">成長意欲
</t>
    </r>
    <r>
      <rPr>
        <sz val="9"/>
        <rFont val="Times New Roman"/>
        <family val="1"/>
      </rPr>
      <t>Khát khao phát triển</t>
    </r>
  </si>
  <si>
    <r>
      <t xml:space="preserve">自己の足りない部分や知識・技能を、自ら積極的に取り入れ変化させてる
</t>
    </r>
    <r>
      <rPr>
        <sz val="9"/>
        <rFont val="Times New Roman"/>
        <family val="1"/>
      </rPr>
      <t>Tích cực bổ sung và thay đổi những phần, kiến ​​thức và kỹ năng còn thiếu sót của bản thân</t>
    </r>
  </si>
  <si>
    <r>
      <t xml:space="preserve">社内外に対しての競争意識
</t>
    </r>
    <r>
      <rPr>
        <sz val="9"/>
        <rFont val="Times New Roman"/>
        <family val="1"/>
      </rPr>
      <t>Nhận thức về cạnh tranh trong và ngoài công ty</t>
    </r>
  </si>
  <si>
    <r>
      <t xml:space="preserve">リーダーシップ・マネジメント意欲
</t>
    </r>
    <r>
      <rPr>
        <sz val="9"/>
        <rFont val="Times New Roman"/>
        <family val="1"/>
      </rPr>
      <t>Động lực lãnh đạo và quản lý</t>
    </r>
  </si>
  <si>
    <r>
      <t xml:space="preserve">職務に必要な情報の収集・分析・学習に取り組んでいる
</t>
    </r>
    <r>
      <rPr>
        <sz val="9"/>
        <rFont val="Times New Roman"/>
        <family val="1"/>
      </rPr>
      <t>Thu thập, phân tích và tìm hiểu các thông tin cần thiết cho công việc</t>
    </r>
  </si>
  <si>
    <r>
      <t>人材育成への取組姿勢</t>
    </r>
    <r>
      <rPr>
        <sz val="9"/>
        <rFont val="Times New Roman"/>
        <family val="1"/>
      </rPr>
      <t xml:space="preserve">
Tâm thế nỗ lực đối với phát triển nguồn nhân lực</t>
    </r>
  </si>
  <si>
    <r>
      <t xml:space="preserve">チーム・組織目標へのサポート姿勢
</t>
    </r>
    <r>
      <rPr>
        <sz val="9"/>
        <rFont val="Times New Roman"/>
        <family val="1"/>
      </rPr>
      <t>Tâm thế hỗ trợ các mục tiêu của nhóm / tổ chức</t>
    </r>
  </si>
  <si>
    <r>
      <t xml:space="preserve">個人の数値目標・日次、週次目標への取組姿勢
</t>
    </r>
    <r>
      <rPr>
        <sz val="9"/>
        <rFont val="Times New Roman"/>
        <family val="1"/>
      </rPr>
      <t>Tâm thế thực thi các mục tiêu cá nhân và các mục tiêu hàng ngày và hàng tuần</t>
    </r>
  </si>
  <si>
    <r>
      <t xml:space="preserve">困難な課題に対し諦めず取り組む姿勢(七転八倒)
</t>
    </r>
    <r>
      <rPr>
        <sz val="9"/>
        <rFont val="Times New Roman"/>
        <family val="1"/>
      </rPr>
      <t>Tâm thế giải quyết các vấn đề khó khăn mà không bỏ cuộc</t>
    </r>
  </si>
  <si>
    <r>
      <t xml:space="preserve">社会的価値の創造意欲
</t>
    </r>
    <r>
      <rPr>
        <sz val="9"/>
        <rFont val="Times New Roman"/>
        <family val="1"/>
      </rPr>
      <t>Ý chí tạo ra giá trị xã hội</t>
    </r>
  </si>
  <si>
    <r>
      <t xml:space="preserve">職場環境整備への参加意識
</t>
    </r>
    <r>
      <rPr>
        <sz val="9"/>
        <rFont val="Times New Roman"/>
        <family val="1"/>
      </rPr>
      <t>Nhận thức về việc tham gia cải thiện môi trường làm việc</t>
    </r>
  </si>
  <si>
    <r>
      <t xml:space="preserve">組織課題への改善提案・取組意識
</t>
    </r>
    <r>
      <rPr>
        <sz val="9"/>
        <rFont val="Times New Roman"/>
        <family val="1"/>
      </rPr>
      <t>Đề xuất cải tiến và nâng cao nhận thức về các sáng kiến ​​cho các vấn đề của tổ chức</t>
    </r>
  </si>
  <si>
    <r>
      <t xml:space="preserve">同僚の成功に対しての共感・自らの成功体験の共有姿勢
</t>
    </r>
    <r>
      <rPr>
        <sz val="9"/>
        <rFont val="Times New Roman"/>
        <family val="1"/>
      </rPr>
      <t>Đồng cảm với thành công của đồng nghiệp và sẵn sàng chia sẻ kinh nghiệm thành công của bản thân</t>
    </r>
  </si>
  <si>
    <r>
      <t xml:space="preserve">社内行事やサークルへの参加意欲
</t>
    </r>
    <r>
      <rPr>
        <sz val="9"/>
        <rFont val="Times New Roman"/>
        <family val="1"/>
      </rPr>
      <t>Sẵn sàng tham gia các sự kiện và vòng kết nối của công ty</t>
    </r>
  </si>
  <si>
    <r>
      <t xml:space="preserve">お客様満足度・サービス品質向上への熱意
</t>
    </r>
    <r>
      <rPr>
        <sz val="9"/>
        <rFont val="Times New Roman"/>
        <family val="1"/>
      </rPr>
      <t>Nhiệt huyết để nâng cao sự hài lòng của khách hàng và chất lượng dịch vụ</t>
    </r>
  </si>
  <si>
    <r>
      <t xml:space="preserve">効率性・コスト削減への取組意欲
</t>
    </r>
    <r>
      <rPr>
        <sz val="9"/>
        <rFont val="Times New Roman"/>
        <family val="1"/>
      </rPr>
      <t>Sẵn sàng làm việc hiệu quả và giảm chi phí</t>
    </r>
  </si>
  <si>
    <r>
      <t xml:space="preserve">企業理念への想い
</t>
    </r>
    <r>
      <rPr>
        <sz val="9"/>
        <rFont val="Times New Roman"/>
        <family val="1"/>
      </rPr>
      <t>Suy nghĩ về triết lý doanh nghiệp</t>
    </r>
  </si>
  <si>
    <r>
      <t xml:space="preserve">業界No1への追求姿勢とそのこだわり
</t>
    </r>
    <r>
      <rPr>
        <sz val="9"/>
        <rFont val="Times New Roman"/>
        <family val="1"/>
      </rPr>
      <t xml:space="preserve">Cam kết và theo đuổi tâm thế để trở thành số 1 trong ngành </t>
    </r>
  </si>
  <si>
    <r>
      <t xml:space="preserve">一流のビジネスパーソンを目指す意欲
</t>
    </r>
    <r>
      <rPr>
        <sz val="9"/>
        <rFont val="Times New Roman"/>
        <family val="1"/>
      </rPr>
      <t>Mong muốn trở thành doanh nhân hạng nhất</t>
    </r>
  </si>
  <si>
    <r>
      <t xml:space="preserve">失敗の可能性があっても、思い切って可能性のあることにチャレンジしている
</t>
    </r>
    <r>
      <rPr>
        <sz val="9"/>
        <rFont val="Times New Roman"/>
        <family val="1"/>
      </rPr>
      <t xml:space="preserve">Ngay cả khi có khả năng thất bại cũng có thể mạnh dạn đón nhận những thử thách </t>
    </r>
  </si>
  <si>
    <r>
      <t xml:space="preserve">斬新なテーマや、高い目標に果敢に取り組んでいる
</t>
    </r>
    <r>
      <rPr>
        <sz val="9"/>
        <rFont val="Times New Roman"/>
        <family val="1"/>
      </rPr>
      <t>Mạnh dạn làm việc với các chủ đề mới lạ và mục tiêu cao</t>
    </r>
  </si>
  <si>
    <r>
      <t xml:space="preserve">徹底的にスピードを追求する姿勢
</t>
    </r>
    <r>
      <rPr>
        <sz val="9"/>
        <rFont val="Times New Roman"/>
        <family val="1"/>
      </rPr>
      <t>Tâm thế  theo đuổi triệt để tốc độ</t>
    </r>
  </si>
  <si>
    <r>
      <t xml:space="preserve">オプティマイザーマン像の追求姿勢
</t>
    </r>
    <r>
      <rPr>
        <sz val="9"/>
        <rFont val="Times New Roman"/>
        <family val="1"/>
      </rPr>
      <t>Tâm thế  theo đuổi hình tượng Optimizer man</t>
    </r>
  </si>
  <si>
    <r>
      <t xml:space="preserve">周囲へビジョンを共有し巻き込んで結果を出すと共に構造的な仕組みを組織に作れる
</t>
    </r>
    <r>
      <rPr>
        <sz val="8"/>
        <color theme="1"/>
        <rFont val="Times New Roman"/>
        <family val="1"/>
      </rPr>
      <t>Chia sẻ tầm nhìn với những người xung quanh, khiến họ tham gia, tạo ra kết quả và một hệ thống cơ cấu trong tổ chức.</t>
    </r>
  </si>
  <si>
    <r>
      <t xml:space="preserve">周囲へビジョンを共有し巻き込んで結果を出せるレベル
</t>
    </r>
    <r>
      <rPr>
        <sz val="9"/>
        <color theme="1"/>
        <rFont val="Times New Roman"/>
        <family val="1"/>
      </rPr>
      <t>Mức độ có thể chia sẻ tầm nhìn của mình và tham gia để tạo ra kết quả</t>
    </r>
  </si>
  <si>
    <r>
      <t xml:space="preserve">熱意が周りに伝わり牽引できるレベルである
</t>
    </r>
    <r>
      <rPr>
        <sz val="9"/>
        <color theme="1"/>
        <rFont val="Times New Roman"/>
        <family val="1"/>
      </rPr>
      <t>Mức độ có thể được truyền dẫn được sự nhiệt tình cho xung quanh</t>
    </r>
  </si>
  <si>
    <r>
      <t xml:space="preserve">ある程度意欲的に取り組んでいる
</t>
    </r>
    <r>
      <rPr>
        <sz val="9"/>
        <color theme="1"/>
        <rFont val="Times New Roman"/>
        <family val="1"/>
      </rPr>
      <t>Có chút nhiệt huyết</t>
    </r>
  </si>
  <si>
    <r>
      <t xml:space="preserve">ほぼ自主的意欲が感じられない。仕事としてこなそうとしているレベル。
</t>
    </r>
    <r>
      <rPr>
        <sz val="9"/>
        <color theme="1"/>
        <rFont val="Times New Roman"/>
        <family val="1"/>
      </rPr>
      <t>Hầu như không cảm nhận được có động lực tự thân nào . Mức độ đang  thực hiện như một công việc.</t>
    </r>
  </si>
  <si>
    <r>
      <t xml:space="preserve">全く取組意欲を感じない・無関心
</t>
    </r>
    <r>
      <rPr>
        <sz val="9"/>
        <color theme="1"/>
        <rFont val="Times New Roman"/>
        <family val="1"/>
      </rPr>
      <t>Hoàn toàn không muốn / thờ ơ</t>
    </r>
  </si>
  <si>
    <t>役割評価</t>
  </si>
  <si>
    <t>Đánh giá vai trò</t>
  </si>
  <si>
    <t>Chung</t>
  </si>
  <si>
    <t>Vai trò</t>
  </si>
  <si>
    <t>Tự giác hành động trong phạm vi tôn trọng các tiêu chuẩn như một Optimizer man</t>
  </si>
  <si>
    <t>Tự mình có được những kiến ​​thức và kỹ năng cơ bản cần thiết cho công việc</t>
  </si>
  <si>
    <t xml:space="preserve">Hành vi có thể định lượng bằng số liêu. Tự phân tích và cải thiện khách quan hơn </t>
  </si>
  <si>
    <t>Có thể làm việc độc lập</t>
  </si>
  <si>
    <t>Bất kể muốn hay không, hiểu và làm việc được với các vấn đề và chính sách của tổ chức.</t>
  </si>
  <si>
    <t>Hỗ trợ nhóm một cách chủ động mà không bám vào phạm vi công việc của một người</t>
  </si>
  <si>
    <t>Có thể chia nhỏ công việc thành mục tiêu và lập kế hoạch và thực hiện nó.</t>
  </si>
  <si>
    <t>Hiểu các quy tắc xử lý thông tin cá nhân và bí mật, chú ý và xử lý chúng một cách thích hợp</t>
  </si>
  <si>
    <t>Đưa ra quyết định hoặc báo cáo / tham khảo ý kiến ​​mà không bỏ lỡ cơ hội</t>
  </si>
  <si>
    <t>Hiểu vai trò và thách thức của người lãnh đạo và tự nguyện hỗ trợ</t>
  </si>
  <si>
    <t>Chấp hành nội quy của công ty và các chỉ thị, mệnh lệnh của cấp trên, 
đồng thời tìm hiểu nội quy nơi làm việc</t>
  </si>
  <si>
    <t>Cải tiến phương pháp và phương tiện của công việc đang phụ trách hoặc 
tạo ra một luồng mới để làm cho công việc trở nên tốt hơn</t>
  </si>
  <si>
    <t>Hiểu bức tranh tổng thể về quy trình làm việc và vận hành công việc phụ trách một 
cách chính xác và ổn định</t>
  </si>
  <si>
    <t>Làm việc để cung cấp dịch vụ chất lượng cao, 
giành được sự tin tưởng của các đối tác kinh doanh và công ty</t>
  </si>
  <si>
    <r>
      <t xml:space="preserve">評価基準
</t>
    </r>
    <r>
      <rPr>
        <sz val="12"/>
        <rFont val="Times New Roman"/>
        <family val="1"/>
      </rPr>
      <t>Tiêu chuẩn</t>
    </r>
  </si>
  <si>
    <r>
      <t xml:space="preserve">定性目標       </t>
    </r>
    <r>
      <rPr>
        <sz val="12"/>
        <rFont val="Times New Roman"/>
        <family val="1"/>
      </rPr>
      <t>Mục tiêu định tính</t>
    </r>
  </si>
  <si>
    <r>
      <t xml:space="preserve">模範レベルとして周囲へ良い影響を与えている
</t>
    </r>
    <r>
      <rPr>
        <sz val="12"/>
        <rFont val="Times New Roman"/>
        <family val="1"/>
      </rPr>
      <t>Có ảnh hưởng tốt đến môi trường xung quanh ở cấp độ kiểu mẫu</t>
    </r>
  </si>
  <si>
    <r>
      <t xml:space="preserve">役割を担えている
</t>
    </r>
    <r>
      <rPr>
        <sz val="12"/>
        <rFont val="Times New Roman"/>
        <family val="1"/>
      </rPr>
      <t>Thể hiện đúng vai trò</t>
    </r>
  </si>
  <si>
    <r>
      <t xml:space="preserve">役割を理解し時折担えている
</t>
    </r>
    <r>
      <rPr>
        <sz val="12"/>
        <rFont val="Times New Roman"/>
        <family val="1"/>
      </rPr>
      <t>Hiểu vai trò của mình và đôi khi có thể hiện</t>
    </r>
  </si>
  <si>
    <r>
      <t xml:space="preserve">できてるとは言えないが支障/影響はない
</t>
    </r>
    <r>
      <rPr>
        <sz val="12"/>
        <rFont val="Times New Roman"/>
        <family val="1"/>
      </rPr>
      <t>Không thể nói làm đúng vai trò, nhưng không có tác động xấu</t>
    </r>
  </si>
  <si>
    <r>
      <t xml:space="preserve">時々支障/影響が出ている
</t>
    </r>
    <r>
      <rPr>
        <sz val="12"/>
        <rFont val="Times New Roman"/>
        <family val="1"/>
      </rPr>
      <t>Đôi khi có cản trở /  ảnh hưởng</t>
    </r>
  </si>
  <si>
    <r>
      <t xml:space="preserve">頻繁に支障/影響が出ている
</t>
    </r>
    <r>
      <rPr>
        <sz val="12"/>
        <rFont val="Times New Roman"/>
        <family val="1"/>
      </rPr>
      <t>Thường xuyên có cản trở /  ảnh hưởng</t>
    </r>
  </si>
  <si>
    <r>
      <t xml:space="preserve">考え方評価   </t>
    </r>
    <r>
      <rPr>
        <sz val="26"/>
        <color theme="1"/>
        <rFont val="Times New Roman"/>
        <family val="1"/>
      </rPr>
      <t>Đánh giá tư duy</t>
    </r>
  </si>
  <si>
    <r>
      <t>合計　　</t>
    </r>
    <r>
      <rPr>
        <b/>
        <sz val="11"/>
        <color theme="1"/>
        <rFont val="Times New Roman"/>
        <family val="1"/>
      </rPr>
      <t>Tổng điểm</t>
    </r>
  </si>
  <si>
    <t>Hoàn thành công việc của mình bằng cách hỏi ý kiến ​​cấp trên và mọi người xung quanh
 kịp thời trước thời hạn đã hứa</t>
  </si>
  <si>
    <t>Chủ động thu thập, xử lý các nguồn thông tin liên quan đến công việc và 
phổ biến các nguồn thông tin đó bằng chính kiến ​​của mình.</t>
  </si>
  <si>
    <t>Đóng góp vào lợi nhuận bằng cách tối đa hóa hiệu quả chi phí và 
thực hiện các cải tiến với nhận thức về chi phí</t>
  </si>
  <si>
    <t>Hiểu "tốc độ" là ưu tiên cao nhất và xác nhận hướng trong khi báo cáo giữa chừng,  
có thể tiến hành trong thời gian ngắn nhất</t>
  </si>
  <si>
    <t>Hiểu theo đuổi triết lý và "tối ưu hóa" và có thể giải thích nó cả bên trong và
 bên ngoài công ty</t>
  </si>
  <si>
    <t>Chủ động xây dựng mối quan hệ hợp tác với cấp trên, nhân viên cấp cao, đồng nghiệp, 
nhân viên cấp dưới và đối tác kinh doanh</t>
  </si>
  <si>
    <r>
      <t>合計　　</t>
    </r>
    <r>
      <rPr>
        <b/>
        <sz val="12"/>
        <color theme="1"/>
        <rFont val="Times New Roman"/>
        <family val="1"/>
      </rPr>
      <t>Tổng điểm</t>
    </r>
  </si>
  <si>
    <t>Leader</t>
  </si>
  <si>
    <t>Tham gia tích cực vào việc thiết lập các mục tiêu cho tổ chức</t>
  </si>
  <si>
    <t>Thu thập kiến ​​thức và kỹ năng chuyên ngành và tận dụng chúng để đạt được mục tiêu</t>
  </si>
  <si>
    <t>Khả năng lập kế hoạch, thực hiện và xem xét các biện pháp và kế hoạch cải tiến
 cho các vấn đề khó khăn</t>
  </si>
  <si>
    <t>Hay có các luồng công việc mới cũng như cách thức, suy nghĩ để đạt được các 
số liệu mục tiêu của nhóm</t>
  </si>
  <si>
    <t>Phân tích và kiểm soát các thông số cần thiết để mở rộng kinh doanh,
 hướng dẫn các thành viên và hỗ trợ bản thân</t>
  </si>
  <si>
    <t>Giám sát và sắp xếp tình hình hiện tại và các vấn đề của nhiệm vụ phụ trách, 
chia sẻ những vấn đề cơ bản</t>
  </si>
  <si>
    <t>Cung cấp các dịch vụ chất lượng cao bằng cách đàm phán và phối hợp trong và ngoài công ty</t>
  </si>
  <si>
    <t>Chủ động thực hiện nhiệm vụ, hướng dẫn và tư vấn cho cấp dưới  tăng động lực và khả năng</t>
  </si>
  <si>
    <t>Nỗ lực đạt được thành tựu và phát triển ngắn hạn thông qua các hoạt động 
sử dụng hiệu quả nội quy lao động và tăng tỷ lệ điều hành.</t>
  </si>
  <si>
    <t>Làm việc để nâng cao hiệu quả hoạt động của bộ phận, lập kế hoạch cải tiến và 
tiến hành với sự chấp thuận của những người xung quanh</t>
  </si>
  <si>
    <t>Có ý thức về chi phí và làm việc về mua sắm, hiệu quả hoạt động, quản lý, v.v. 
trong khi xem xét rủi ro kinh doanh và rủi ro kinh phí.</t>
  </si>
  <si>
    <t>Làm việc để thiết kế các quy trình theo đuổi hiệu quả hoạt động và tạo,
 sửa đổi các sổ tay hướng dẫn, đồng thời  thúc đẩy nhận thức thấu đáo.</t>
  </si>
  <si>
    <t>Chủ động nói chuyện với cấp dưới, hậu bối để họ thông cảm và đạt được thành công</t>
  </si>
  <si>
    <t>Các nỗ lực được thực hiện để cải thiện quy trình kiểm tra bằng cách đi đầu trong việc
 dự đoán và xử lý các vấn đề.</t>
  </si>
  <si>
    <t>Biết tạ lỗi, báo cáo/ liên lạc/thảo luận và đưa ra các biện pháp lâu dài 
trong trường hợp gặp sự cố</t>
  </si>
  <si>
    <t>Hệ thống hóa các kết quả và điểm mạnh của “Optimizer”, mở ra các lĩnh vực mới và
 truyền tải giá trị tới bên trong và bên ngoài công ty</t>
  </si>
  <si>
    <t>Có thể thường xuyên nghiên cứu, tổ chức và cải tiến để không đánh mất lợi thế cạnh tranh
 trong lĩnh vực tối ưu hóa mà bản thân phụ trách.</t>
  </si>
  <si>
    <t>Xây dựng mối quan hệ tin cậy với cấp dưới và hậu bối, 
xây dựng mối quan hệ hợp tác công khai</t>
  </si>
  <si>
    <t>Hiểu vai trò và thách thức của quản lý cấp cao và tự nguyện hỗ trợ</t>
  </si>
  <si>
    <t>Làm rõ các KPI, phân tích chúng hàng tuần, thông báo cho nhóm và quản lý cấp cao,
 đồng thời nâng cao mức hoạt động cần thiết</t>
  </si>
  <si>
    <t>Khởi điểm</t>
  </si>
  <si>
    <t>Manager</t>
  </si>
  <si>
    <t>Xây dựng được các chiến lược và kế hoạch ngắn hạn và trung hạn , biết  và
 truyền đạt được  các kế hoạch và mục tiêu</t>
  </si>
  <si>
    <t>Làm rõ và phổ biến sứ mệnh của bộ phận, chỉ ra phương hướng cần thực hiện, 
thưc hiện quản lý và lãnh đạo, hỗ trợ cấp trên</t>
  </si>
  <si>
    <t>Tiếp thu kiến ​​thức và kỹ năng chuyên môn cao, tích cực phổ biến chúng cả trong và 
ngoài công ty, tạo được sự tin tưởng</t>
  </si>
  <si>
    <t>Xác định những thay đổi trong môi trường xã hội và các vấn đề khó khăn riêng của ngành và 
đưa ra các biện pháp đối phó rõ ràng</t>
  </si>
  <si>
    <t>Nghiên cứu ngành và các đối thủ, xây dựng các biện pháp và kế hoạch cải tiến cần được 
thực hiện dựa trên các dự đoán trong tương lai và đưa chúng vào hành động.</t>
  </si>
  <si>
    <t>Phát triển các đối tác kinh doanh quy mô lớn, đàm phán và điều phối, 
phát triển một cách có hệ thống các dịch vụ hợp tác với các bộ phận khác của công ty</t>
  </si>
  <si>
    <t>Hướng dẫn sự phát triển của cấp dưới từ quan điểm ngắn hạn, trung hạn đến dài hạn và
 phục hồi tổ chức bằng cách tăng động lực, khả năng và sự hài lòng trong công việc</t>
  </si>
  <si>
    <t>Có thể dự đoán các tình huống trái đạo đức, xây dựng và duy trì một môi trường dịch vụ 
có uy tín xã hội cao và sự hài lòng của khách hàng.</t>
  </si>
  <si>
    <t>Là hình mẫu như một thành viên của xã hội và sức mạnh của con người,
 tạo ra kết quả với năng lực làm việc, tốc độ và khả năng thực thi</t>
  </si>
  <si>
    <t>Phân tích các thông số cần thiết để mở rộng kinh doanh và di chuyển người lãnh đạo và 
tổ chức trong khi phổ biến các kế hoạch cải tiến</t>
  </si>
  <si>
    <t>Đạt hiệu quả bằng cách tăng tỷ lệ điều hành của đội ngũ quản lý và nguồn nhân lực
 một cách có hệ thống theo quy định.</t>
  </si>
  <si>
    <t>Làm rõ các nguồn nhân lực và chức năng quản lý cần thiết, đồng thời tự mình kiểm soát 
hoặc đề xuất kế hoạch tuyển dụng.</t>
  </si>
  <si>
    <t>Hiểu và tuân thủ các quy tắc và quy định của công ty, thực hiện sửa đổi,
 phổ biến từ góc độ quản lý  để xây dựng nền tảng cho sự phát triển của tổ chức</t>
  </si>
  <si>
    <t>Tuân thủ theo quan điểm xã hội, giáo dục như một người có trách nhiệm và 
kiểm tra các bộ phận khác</t>
  </si>
  <si>
    <t>Cho cấp dưới nhận thức được chi phí và rủi ro, đồng thời theo đuổi tốc độ và 
số lượng trong khi tuân thủ các quy định về lao động.</t>
  </si>
  <si>
    <t xml:space="preserve">Duy trì phẩm chất lãnh đạo bằng truyền thống quản lý </t>
  </si>
  <si>
    <t>Với tư cách là người phụ trách bộ phận làm việc về các biện pháp an toàn lao động,
 các biện pháp đối phó với thảm họa và các biện pháp bảo trì, 
đồng thời xây dựng các mối quan hệ tin cậy cả trong và ngoài công ty.</t>
  </si>
  <si>
    <t>Tuyển dụng và đào tạo ứng viên quản lý</t>
  </si>
  <si>
    <t>Làm cho cấp dưới và hậu bối nhận thức được họ là Optimizer man và 
để họ chịu trách nhiệm về công việc của mình.</t>
  </si>
  <si>
    <t>Xây dựng mối quan hệ tin cậy và hợp tác không chỉ với cấp dưới và hậu bối 
mà còn với các đối tác kinh doanh và các nhóm ngành.</t>
  </si>
  <si>
    <t>Note: Thực hiện đánh giá khách quan cho tất cả mọi người. Bỏ trống phần có tên của chính mình.</t>
  </si>
  <si>
    <t>レビュー
Review</t>
  </si>
  <si>
    <t>Điểm( nhân)</t>
  </si>
  <si>
    <t>レビュー
Review- DangThanhLam</t>
  </si>
  <si>
    <t>レビュー
Review- NguyenMinhTri</t>
  </si>
  <si>
    <t>レビュー
Review- TranPhatTai</t>
  </si>
  <si>
    <t>レビュー
Review- DangPhatThinh</t>
  </si>
  <si>
    <t>レビュー
Review- LeThiThuyLinh</t>
  </si>
  <si>
    <t>レビュー
Review- NguyenThiNhatLe</t>
  </si>
  <si>
    <t>レビュー
Review- LeMinhLong</t>
  </si>
  <si>
    <t>レビュー
Review- DangHoangNhu</t>
  </si>
  <si>
    <t>レビュー
Review- TranTienDat</t>
  </si>
  <si>
    <t>レビュー
Review- DinHienDung</t>
  </si>
  <si>
    <t>レビュー
Review- MaiNhatNam</t>
  </si>
  <si>
    <t>レビュー
Review- NguyenLeKhuong</t>
  </si>
  <si>
    <t>レビュー
Review- TranKhanhThuan</t>
  </si>
  <si>
    <t>レビュー
Review- NguyenHuynhThanhThao</t>
  </si>
  <si>
    <t>レビュー
Review- PhamTuanAnh</t>
  </si>
  <si>
    <t>レビュー
Review- NguyenVanThao</t>
  </si>
  <si>
    <t>レビュー
Review- NguyenQuangMinh</t>
  </si>
  <si>
    <t xml:space="preserve">レビュー
Review- TranPhatTai </t>
  </si>
  <si>
    <t>レビュー
Review-DangThanhLam</t>
  </si>
</sst>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1"/>
      <color theme="1"/>
      <name val="Calibri"/>
      <family val="2"/>
      <charset val="128"/>
      <scheme val="minor"/>
    </font>
    <font>
      <sz val="9"/>
      <color theme="1"/>
      <name val="Calibri"/>
      <family val="3"/>
      <charset val="128"/>
      <scheme val="minor"/>
    </font>
    <font>
      <sz val="6"/>
      <name val="Calibri"/>
      <family val="2"/>
      <charset val="128"/>
      <scheme val="minor"/>
    </font>
    <font>
      <b/>
      <sz val="11"/>
      <color theme="1"/>
      <name val="Calibri"/>
      <family val="3"/>
      <charset val="128"/>
      <scheme val="minor"/>
    </font>
    <font>
      <sz val="9"/>
      <color theme="1"/>
      <name val="Calibri"/>
      <family val="2"/>
      <charset val="128"/>
      <scheme val="minor"/>
    </font>
    <font>
      <sz val="8"/>
      <color theme="1"/>
      <name val="Calibri"/>
      <family val="3"/>
      <charset val="128"/>
      <scheme val="minor"/>
    </font>
    <font>
      <sz val="9"/>
      <name val="ＭＳ Ｐゴシック"/>
      <family val="3"/>
      <charset val="128"/>
    </font>
    <font>
      <sz val="6"/>
      <name val="ＭＳ Ｐゴシック"/>
      <family val="3"/>
      <charset val="128"/>
    </font>
    <font>
      <sz val="11"/>
      <color rgb="FFFF0000"/>
      <name val="Calibri"/>
      <family val="2"/>
      <charset val="128"/>
      <scheme val="minor"/>
    </font>
    <font>
      <sz val="11"/>
      <color theme="1"/>
      <name val="Calibri"/>
      <family val="3"/>
      <charset val="128"/>
      <scheme val="minor"/>
    </font>
    <font>
      <sz val="11"/>
      <name val="Calibri"/>
      <family val="2"/>
      <charset val="128"/>
      <scheme val="minor"/>
    </font>
    <font>
      <sz val="11"/>
      <name val="Calibri"/>
      <family val="3"/>
      <charset val="128"/>
      <scheme val="minor"/>
    </font>
    <font>
      <sz val="9"/>
      <name val="Calibri"/>
      <family val="3"/>
      <charset val="128"/>
      <scheme val="minor"/>
    </font>
    <font>
      <sz val="9"/>
      <name val="Calibri"/>
      <family val="2"/>
      <charset val="128"/>
      <scheme val="minor"/>
    </font>
    <font>
      <sz val="14"/>
      <color theme="1"/>
      <name val="Calibri"/>
      <family val="2"/>
      <charset val="128"/>
      <scheme val="minor"/>
    </font>
    <font>
      <sz val="26"/>
      <color theme="1"/>
      <name val="Calibri"/>
      <family val="2"/>
      <charset val="128"/>
      <scheme val="minor"/>
    </font>
    <font>
      <sz val="26"/>
      <color theme="1"/>
      <name val="Times New Roman"/>
      <family val="1"/>
    </font>
    <font>
      <sz val="9"/>
      <name val="Times New Roman"/>
      <family val="1"/>
    </font>
    <font>
      <sz val="11"/>
      <color theme="1"/>
      <name val="Times New Roman"/>
      <family val="1"/>
    </font>
    <font>
      <sz val="9"/>
      <color theme="1"/>
      <name val="Times New Roman"/>
      <family val="1"/>
    </font>
    <font>
      <sz val="20"/>
      <color theme="1"/>
      <name val="Times New Roman"/>
      <family val="1"/>
    </font>
    <font>
      <sz val="8"/>
      <color theme="1"/>
      <name val="Times New Roman"/>
      <family val="1"/>
    </font>
    <font>
      <sz val="24"/>
      <color theme="1"/>
      <name val="Times New Roman"/>
      <family val="1"/>
    </font>
    <font>
      <sz val="12"/>
      <color theme="1"/>
      <name val="Times New Roman"/>
      <family val="1"/>
    </font>
    <font>
      <sz val="12"/>
      <color theme="1"/>
      <name val="Calibri"/>
      <family val="2"/>
      <charset val="128"/>
      <scheme val="minor"/>
    </font>
    <font>
      <sz val="12"/>
      <name val="ＭＳ Ｐゴシック"/>
      <family val="3"/>
      <charset val="128"/>
    </font>
    <font>
      <sz val="12"/>
      <name val="Times New Roman"/>
      <family val="1"/>
    </font>
    <font>
      <b/>
      <sz val="11"/>
      <color theme="1"/>
      <name val="Calibri"/>
      <family val="2"/>
      <charset val="128"/>
      <scheme val="minor"/>
    </font>
    <font>
      <b/>
      <sz val="11"/>
      <color theme="1"/>
      <name val="Times New Roman"/>
      <family val="1"/>
    </font>
    <font>
      <b/>
      <sz val="12"/>
      <color theme="1"/>
      <name val="Calibri"/>
      <family val="2"/>
      <charset val="128"/>
      <scheme val="minor"/>
    </font>
    <font>
      <b/>
      <sz val="12"/>
      <color theme="1"/>
      <name val="Times New Roman"/>
      <family val="1"/>
    </font>
    <font>
      <sz val="10"/>
      <color theme="1"/>
      <name val="Times New Roman"/>
      <family val="1"/>
    </font>
    <font>
      <sz val="10"/>
      <name val="Times New Roman"/>
      <family val="1"/>
    </font>
    <font>
      <sz val="11"/>
      <color theme="1"/>
      <name val="Calibri"/>
      <family val="2"/>
      <charset val="128"/>
      <scheme val="minor"/>
    </font>
    <font>
      <sz val="10"/>
      <color rgb="FF000000"/>
      <name val="Times New Roman"/>
      <family val="1"/>
    </font>
    <font>
      <sz val="11"/>
      <color rgb="FF000000"/>
      <name val="Times New Roman"/>
      <family val="1"/>
    </font>
    <font>
      <sz val="11"/>
      <color rgb="FFFF0000"/>
      <name val="Times New Roman"/>
      <family val="1"/>
    </font>
  </fonts>
  <fills count="8">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FF"/>
        <bgColor rgb="FFFFFFFF"/>
      </patternFill>
    </fill>
    <fill>
      <patternFill patternType="solid">
        <fgColor rgb="FFE2EFD9"/>
        <bgColor rgb="FFE2EFD9"/>
      </patternFill>
    </fill>
    <fill>
      <patternFill patternType="solid">
        <fgColor theme="9" tint="0.79998168889431442"/>
        <bgColor rgb="FFC6D9F0"/>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diagonal/>
    </border>
  </borders>
  <cellStyleXfs count="2">
    <xf numFmtId="0" fontId="0" fillId="0" borderId="0">
      <alignment vertical="center"/>
    </xf>
    <xf numFmtId="9" fontId="33" fillId="0" borderId="0" applyFont="0" applyFill="0" applyBorder="0" applyAlignment="0" applyProtection="0"/>
  </cellStyleXfs>
  <cellXfs count="67">
    <xf numFmtId="0" fontId="0" fillId="0" borderId="0" xfId="0">
      <alignment vertical="center"/>
    </xf>
    <xf numFmtId="0" fontId="1" fillId="0" borderId="1" xfId="0" applyFont="1" applyBorder="1">
      <alignment vertical="center"/>
    </xf>
    <xf numFmtId="0" fontId="3" fillId="0" borderId="0" xfId="0" applyFont="1">
      <alignment vertical="center"/>
    </xf>
    <xf numFmtId="0" fontId="6" fillId="3" borderId="1" xfId="0" applyFont="1" applyFill="1" applyBorder="1">
      <alignment vertical="center"/>
    </xf>
    <xf numFmtId="0" fontId="6" fillId="0" borderId="1" xfId="0" applyFont="1" applyBorder="1">
      <alignment vertical="center"/>
    </xf>
    <xf numFmtId="0" fontId="6" fillId="0" borderId="1" xfId="0" applyFont="1" applyBorder="1" applyAlignment="1">
      <alignment horizontal="left" vertical="center"/>
    </xf>
    <xf numFmtId="0" fontId="8" fillId="0" borderId="0" xfId="0" applyFont="1">
      <alignment vertical="center"/>
    </xf>
    <xf numFmtId="0" fontId="0" fillId="0" borderId="0" xfId="0" applyAlignment="1">
      <alignment horizontal="center"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 fillId="0" borderId="4" xfId="0" applyFont="1" applyBorder="1" applyAlignment="1">
      <alignment horizontal="left" vertical="top"/>
    </xf>
    <xf numFmtId="0" fontId="1" fillId="2" borderId="4" xfId="0" applyFont="1" applyFill="1" applyBorder="1" applyAlignment="1">
      <alignment horizontal="center" vertical="center"/>
    </xf>
    <xf numFmtId="0" fontId="14" fillId="0" borderId="0" xfId="0" applyFont="1">
      <alignment vertical="center"/>
    </xf>
    <xf numFmtId="0" fontId="15" fillId="0" borderId="0" xfId="0" applyFont="1">
      <alignment vertical="center"/>
    </xf>
    <xf numFmtId="0" fontId="11" fillId="0" borderId="0" xfId="0" applyFont="1" applyAlignment="1">
      <alignment horizontal="center" vertical="center"/>
    </xf>
    <xf numFmtId="0" fontId="1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0" borderId="2" xfId="0" applyFont="1" applyBorder="1" applyAlignment="1">
      <alignment horizontal="left" vertical="top" wrapText="1"/>
    </xf>
    <xf numFmtId="0" fontId="18" fillId="0" borderId="0" xfId="0" applyFont="1">
      <alignment vertical="center"/>
    </xf>
    <xf numFmtId="0" fontId="20" fillId="0" borderId="0" xfId="0" applyFont="1">
      <alignment vertical="center"/>
    </xf>
    <xf numFmtId="0" fontId="1" fillId="0" borderId="1" xfId="0" applyFont="1" applyBorder="1" applyAlignment="1">
      <alignment vertical="center" wrapText="1"/>
    </xf>
    <xf numFmtId="0" fontId="22" fillId="0" borderId="0" xfId="0" applyFont="1">
      <alignment vertical="center"/>
    </xf>
    <xf numFmtId="0" fontId="23" fillId="0" borderId="0" xfId="0" applyFont="1">
      <alignment vertical="center"/>
    </xf>
    <xf numFmtId="0" fontId="24" fillId="0" borderId="0" xfId="0" applyFont="1">
      <alignment vertical="center"/>
    </xf>
    <xf numFmtId="0" fontId="25" fillId="0" borderId="1" xfId="0" applyFont="1" applyBorder="1">
      <alignment vertical="center"/>
    </xf>
    <xf numFmtId="0" fontId="25" fillId="3" borderId="1" xfId="0" applyFont="1" applyFill="1" applyBorder="1" applyAlignment="1">
      <alignment vertical="center" wrapText="1"/>
    </xf>
    <xf numFmtId="0" fontId="0" fillId="0" borderId="1" xfId="0" applyBorder="1">
      <alignment vertical="center"/>
    </xf>
    <xf numFmtId="0" fontId="23" fillId="0" borderId="1" xfId="0" applyFont="1" applyBorder="1">
      <alignment vertical="center"/>
    </xf>
    <xf numFmtId="0" fontId="23" fillId="0" borderId="1" xfId="0" applyFont="1" applyBorder="1" applyAlignment="1">
      <alignment vertical="center" wrapText="1"/>
    </xf>
    <xf numFmtId="0" fontId="24" fillId="0" borderId="1" xfId="0" applyFont="1" applyBorder="1">
      <alignment vertical="center"/>
    </xf>
    <xf numFmtId="0" fontId="0" fillId="0" borderId="0" xfId="0" applyBorder="1">
      <alignment vertical="center"/>
    </xf>
    <xf numFmtId="0" fontId="23" fillId="0" borderId="6" xfId="0" applyFont="1" applyBorder="1">
      <alignment vertical="center"/>
    </xf>
    <xf numFmtId="0" fontId="31" fillId="0" borderId="0" xfId="0" applyFont="1">
      <alignment vertical="center"/>
    </xf>
    <xf numFmtId="0" fontId="32" fillId="0" borderId="0" xfId="0" applyFont="1">
      <alignment vertical="center"/>
    </xf>
    <xf numFmtId="0" fontId="23" fillId="0" borderId="1" xfId="0" applyFont="1" applyBorder="1" applyAlignment="1">
      <alignment horizontal="center" vertical="center" wrapText="1"/>
    </xf>
    <xf numFmtId="0" fontId="18" fillId="0" borderId="0" xfId="0" applyFont="1" applyBorder="1" applyAlignment="1">
      <alignment vertical="center"/>
    </xf>
    <xf numFmtId="3" fontId="35" fillId="5" borderId="1" xfId="1" applyNumberFormat="1" applyFont="1" applyFill="1" applyBorder="1" applyAlignment="1">
      <alignment horizontal="center" vertical="center"/>
    </xf>
    <xf numFmtId="0" fontId="18" fillId="0" borderId="1" xfId="0" applyFont="1" applyBorder="1" applyAlignment="1">
      <alignment horizontal="center" vertical="center"/>
    </xf>
    <xf numFmtId="0" fontId="36" fillId="0" borderId="0" xfId="0" applyFont="1">
      <alignment vertical="center"/>
    </xf>
    <xf numFmtId="0" fontId="0" fillId="0" borderId="0" xfId="0" applyFont="1" applyAlignment="1">
      <alignment vertical="center"/>
    </xf>
    <xf numFmtId="49" fontId="34" fillId="6" borderId="10" xfId="0" applyNumberFormat="1" applyFont="1" applyFill="1" applyBorder="1" applyAlignment="1">
      <alignment horizontal="left" vertical="center" wrapText="1"/>
    </xf>
    <xf numFmtId="49" fontId="34" fillId="7" borderId="6" xfId="0" applyNumberFormat="1" applyFont="1" applyFill="1" applyBorder="1" applyAlignment="1">
      <alignment horizontal="left" vertical="center" wrapText="1"/>
    </xf>
    <xf numFmtId="0" fontId="0" fillId="0" borderId="1" xfId="0" applyFill="1" applyBorder="1">
      <alignment vertical="center"/>
    </xf>
    <xf numFmtId="0" fontId="28" fillId="0" borderId="0" xfId="0" applyFont="1" applyFill="1" applyBorder="1" applyAlignment="1">
      <alignment horizontal="center" vertical="center"/>
    </xf>
    <xf numFmtId="1" fontId="28" fillId="4" borderId="0" xfId="0" applyNumberFormat="1" applyFont="1" applyFill="1" applyBorder="1" applyAlignment="1">
      <alignment horizontal="center" vertical="center"/>
    </xf>
    <xf numFmtId="0" fontId="28" fillId="0" borderId="0" xfId="0" applyFont="1" applyBorder="1" applyAlignment="1">
      <alignment horizontal="center" vertical="center"/>
    </xf>
    <xf numFmtId="0" fontId="27" fillId="4" borderId="5" xfId="0" applyFont="1" applyFill="1" applyBorder="1" applyAlignment="1">
      <alignment horizontal="center" vertical="center"/>
    </xf>
    <xf numFmtId="0" fontId="1" fillId="0" borderId="1" xfId="0" applyFont="1" applyBorder="1" applyAlignment="1">
      <alignment horizontal="left" vertical="center" wrapText="1"/>
    </xf>
    <xf numFmtId="0" fontId="13" fillId="0" borderId="1" xfId="0" applyFont="1" applyBorder="1" applyAlignment="1">
      <alignment horizontal="left" vertical="center" wrapText="1"/>
    </xf>
    <xf numFmtId="0" fontId="13" fillId="0" borderId="1" xfId="0" applyFont="1" applyBorder="1" applyAlignment="1">
      <alignment horizontal="left" vertical="center"/>
    </xf>
    <xf numFmtId="0" fontId="12" fillId="0" borderId="1" xfId="0" applyFont="1" applyBorder="1" applyAlignment="1">
      <alignment horizontal="left" vertical="center" wrapText="1"/>
    </xf>
    <xf numFmtId="0" fontId="12" fillId="0" borderId="1" xfId="0" applyFont="1" applyBorder="1" applyAlignment="1">
      <alignment horizontal="left" vertical="center"/>
    </xf>
    <xf numFmtId="0" fontId="1" fillId="2"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29" fillId="4" borderId="2" xfId="0" applyFont="1" applyFill="1" applyBorder="1" applyAlignment="1">
      <alignment horizontal="center" vertical="center"/>
    </xf>
    <xf numFmtId="0" fontId="29" fillId="4" borderId="3" xfId="0" applyFont="1" applyFill="1" applyBorder="1" applyAlignment="1">
      <alignment horizontal="center" vertical="center"/>
    </xf>
    <xf numFmtId="0" fontId="29" fillId="4" borderId="4" xfId="0" applyFont="1" applyFill="1" applyBorder="1" applyAlignment="1">
      <alignment horizontal="center" vertical="center"/>
    </xf>
    <xf numFmtId="0" fontId="25" fillId="3" borderId="1" xfId="0" applyFont="1" applyFill="1" applyBorder="1" applyAlignment="1">
      <alignment horizontal="left" vertical="center"/>
    </xf>
    <xf numFmtId="0" fontId="25" fillId="0" borderId="1" xfId="0" applyFont="1" applyBorder="1" applyAlignment="1">
      <alignment horizontal="left" vertical="center" wrapText="1"/>
    </xf>
    <xf numFmtId="0" fontId="25" fillId="0" borderId="1" xfId="0" applyFont="1" applyBorder="1" applyAlignment="1">
      <alignment horizontal="left" vertical="center"/>
    </xf>
    <xf numFmtId="0" fontId="29" fillId="4" borderId="7" xfId="0" applyFont="1" applyFill="1" applyBorder="1" applyAlignment="1">
      <alignment horizontal="center" vertical="center"/>
    </xf>
    <xf numFmtId="0" fontId="29" fillId="4" borderId="8" xfId="0" applyFont="1" applyFill="1" applyBorder="1" applyAlignment="1">
      <alignment horizontal="center" vertical="center"/>
    </xf>
    <xf numFmtId="0" fontId="29" fillId="4" borderId="9"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7"/>
  <sheetViews>
    <sheetView tabSelected="1" zoomScale="90" zoomScaleNormal="90" workbookViewId="0">
      <pane xSplit="1" ySplit="2" topLeftCell="C3" activePane="bottomRight" state="frozen"/>
      <selection pane="topRight" activeCell="B1" sqref="B1"/>
      <selection pane="bottomLeft" activeCell="A3" sqref="A3"/>
      <selection pane="bottomRight" activeCell="D3" sqref="D3:S27"/>
    </sheetView>
  </sheetViews>
  <sheetFormatPr defaultRowHeight="15"/>
  <cols>
    <col min="1" max="1" width="13.28515625" customWidth="1"/>
    <col min="2" max="2" width="5.85546875" customWidth="1"/>
    <col min="3" max="3" width="78.85546875" style="11" customWidth="1"/>
    <col min="5" max="5" width="8.85546875" customWidth="1"/>
    <col min="6" max="6" width="10.140625" customWidth="1"/>
    <col min="7" max="7" width="10" bestFit="1" customWidth="1"/>
    <col min="8" max="8" width="8.7109375" customWidth="1"/>
    <col min="20" max="20" width="24.85546875" customWidth="1"/>
    <col min="21" max="21" width="8.7109375" style="43" customWidth="1"/>
    <col min="22" max="22" width="10.28515625" customWidth="1"/>
    <col min="23" max="23" width="9.85546875" customWidth="1"/>
  </cols>
  <sheetData>
    <row r="1" spans="1:23" ht="33.75">
      <c r="A1" s="15" t="s">
        <v>271</v>
      </c>
      <c r="B1" s="14"/>
      <c r="C1"/>
      <c r="D1" s="42" t="s">
        <v>323</v>
      </c>
      <c r="F1" s="42"/>
    </row>
    <row r="2" spans="1:23" s="36" customFormat="1" ht="94.5">
      <c r="C2" s="37"/>
      <c r="D2" s="38" t="s">
        <v>326</v>
      </c>
      <c r="E2" s="38" t="s">
        <v>327</v>
      </c>
      <c r="F2" s="38" t="s">
        <v>328</v>
      </c>
      <c r="G2" s="38" t="s">
        <v>329</v>
      </c>
      <c r="H2" s="38" t="s">
        <v>330</v>
      </c>
      <c r="I2" s="38" t="s">
        <v>331</v>
      </c>
      <c r="J2" s="38" t="s">
        <v>332</v>
      </c>
      <c r="K2" s="38" t="s">
        <v>333</v>
      </c>
      <c r="L2" s="38" t="s">
        <v>334</v>
      </c>
      <c r="M2" s="38" t="s">
        <v>335</v>
      </c>
      <c r="N2" s="38" t="s">
        <v>336</v>
      </c>
      <c r="O2" s="38" t="s">
        <v>337</v>
      </c>
      <c r="P2" s="38" t="s">
        <v>338</v>
      </c>
      <c r="Q2" s="38" t="s">
        <v>339</v>
      </c>
      <c r="R2" s="38" t="s">
        <v>340</v>
      </c>
      <c r="S2" s="38" t="s">
        <v>341</v>
      </c>
      <c r="T2" s="38" t="s">
        <v>342</v>
      </c>
      <c r="U2" s="44" t="s">
        <v>324</v>
      </c>
      <c r="V2" s="45" t="s">
        <v>301</v>
      </c>
      <c r="W2" s="45" t="s">
        <v>325</v>
      </c>
    </row>
    <row r="3" spans="1:23" ht="24">
      <c r="B3" s="1">
        <v>1</v>
      </c>
      <c r="C3" s="17" t="s">
        <v>168</v>
      </c>
      <c r="D3" s="30">
        <v>4</v>
      </c>
      <c r="E3" s="30">
        <v>4</v>
      </c>
      <c r="F3" s="30">
        <v>5</v>
      </c>
      <c r="G3" s="30">
        <v>5</v>
      </c>
      <c r="H3" s="30">
        <v>5</v>
      </c>
      <c r="I3" s="30">
        <v>5</v>
      </c>
      <c r="J3" s="30">
        <v>3</v>
      </c>
      <c r="K3" s="30">
        <v>4</v>
      </c>
      <c r="L3" s="30">
        <v>4</v>
      </c>
      <c r="M3" s="30">
        <v>5</v>
      </c>
      <c r="N3" s="30">
        <v>5</v>
      </c>
      <c r="O3" s="30">
        <v>4</v>
      </c>
      <c r="P3" s="30">
        <v>4</v>
      </c>
      <c r="Q3" s="30">
        <v>5</v>
      </c>
      <c r="R3" s="30">
        <v>3</v>
      </c>
      <c r="S3" s="30">
        <v>4</v>
      </c>
      <c r="T3" s="30">
        <f t="shared" ref="E3:T18" ca="1" si="0">RANDBETWEEN(3,5)</f>
        <v>4</v>
      </c>
      <c r="U3" s="46">
        <f t="shared" ref="U3:U27" ca="1" si="1">AVERAGE(D3:T3)</f>
        <v>4.2941176470588234</v>
      </c>
      <c r="V3" s="41">
        <v>1.6</v>
      </c>
      <c r="W3" s="41">
        <f ca="1">U3*V3</f>
        <v>6.8705882352941181</v>
      </c>
    </row>
    <row r="4" spans="1:23" ht="24">
      <c r="B4" s="1">
        <v>2</v>
      </c>
      <c r="C4" s="17" t="s">
        <v>169</v>
      </c>
      <c r="D4" s="30">
        <v>3</v>
      </c>
      <c r="E4" s="30">
        <v>5</v>
      </c>
      <c r="F4" s="30">
        <v>4</v>
      </c>
      <c r="G4" s="30">
        <v>4</v>
      </c>
      <c r="H4" s="30">
        <v>5</v>
      </c>
      <c r="I4" s="30">
        <v>4</v>
      </c>
      <c r="J4" s="30">
        <v>4</v>
      </c>
      <c r="K4" s="30">
        <v>5</v>
      </c>
      <c r="L4" s="30">
        <v>4</v>
      </c>
      <c r="M4" s="30">
        <v>5</v>
      </c>
      <c r="N4" s="30">
        <v>3</v>
      </c>
      <c r="O4" s="30">
        <v>5</v>
      </c>
      <c r="P4" s="30">
        <v>4</v>
      </c>
      <c r="Q4" s="30">
        <v>4</v>
      </c>
      <c r="R4" s="30">
        <v>4</v>
      </c>
      <c r="S4" s="30">
        <v>3</v>
      </c>
      <c r="T4" s="30">
        <f t="shared" ca="1" si="0"/>
        <v>4</v>
      </c>
      <c r="U4" s="46">
        <f t="shared" ca="1" si="1"/>
        <v>4.117647058823529</v>
      </c>
      <c r="V4" s="41">
        <v>1.6</v>
      </c>
      <c r="W4" s="41">
        <f t="shared" ref="W4:W27" ca="1" si="2">U4*V4</f>
        <v>6.5882352941176467</v>
      </c>
    </row>
    <row r="5" spans="1:23" ht="24">
      <c r="B5" s="1">
        <v>3</v>
      </c>
      <c r="C5" s="17" t="s">
        <v>170</v>
      </c>
      <c r="D5" s="30">
        <v>5</v>
      </c>
      <c r="E5" s="30">
        <v>4</v>
      </c>
      <c r="F5" s="30">
        <v>3</v>
      </c>
      <c r="G5" s="30">
        <v>5</v>
      </c>
      <c r="H5" s="30">
        <v>3</v>
      </c>
      <c r="I5" s="30">
        <v>3</v>
      </c>
      <c r="J5" s="30">
        <v>4</v>
      </c>
      <c r="K5" s="30">
        <v>3</v>
      </c>
      <c r="L5" s="30">
        <v>3</v>
      </c>
      <c r="M5" s="30">
        <v>5</v>
      </c>
      <c r="N5" s="30">
        <v>4</v>
      </c>
      <c r="O5" s="30">
        <v>3</v>
      </c>
      <c r="P5" s="30">
        <v>3</v>
      </c>
      <c r="Q5" s="30">
        <v>4</v>
      </c>
      <c r="R5" s="30">
        <v>4</v>
      </c>
      <c r="S5" s="30">
        <v>4</v>
      </c>
      <c r="T5" s="30">
        <f t="shared" ca="1" si="0"/>
        <v>3</v>
      </c>
      <c r="U5" s="46">
        <f t="shared" ca="1" si="1"/>
        <v>3.7058823529411766</v>
      </c>
      <c r="V5" s="41">
        <v>1.6</v>
      </c>
      <c r="W5" s="41">
        <f t="shared" ca="1" si="2"/>
        <v>5.9294117647058826</v>
      </c>
    </row>
    <row r="6" spans="1:23" ht="30">
      <c r="A6" s="18" t="s">
        <v>174</v>
      </c>
      <c r="B6" s="1">
        <v>4</v>
      </c>
      <c r="C6" s="17" t="s">
        <v>171</v>
      </c>
      <c r="D6" s="30">
        <v>3</v>
      </c>
      <c r="E6" s="30">
        <v>3</v>
      </c>
      <c r="F6" s="30">
        <v>5</v>
      </c>
      <c r="G6" s="30">
        <v>4</v>
      </c>
      <c r="H6" s="30">
        <v>3</v>
      </c>
      <c r="I6" s="30">
        <v>4</v>
      </c>
      <c r="J6" s="30">
        <v>4</v>
      </c>
      <c r="K6" s="30">
        <v>5</v>
      </c>
      <c r="L6" s="30">
        <v>3</v>
      </c>
      <c r="M6" s="30">
        <v>4</v>
      </c>
      <c r="N6" s="30">
        <v>5</v>
      </c>
      <c r="O6" s="30">
        <v>4</v>
      </c>
      <c r="P6" s="30">
        <v>4</v>
      </c>
      <c r="Q6" s="30">
        <v>5</v>
      </c>
      <c r="R6" s="30">
        <v>3</v>
      </c>
      <c r="S6" s="30">
        <v>3</v>
      </c>
      <c r="T6" s="30">
        <f t="shared" ca="1" si="0"/>
        <v>3</v>
      </c>
      <c r="U6" s="46">
        <f t="shared" ca="1" si="1"/>
        <v>3.8235294117647061</v>
      </c>
      <c r="V6" s="41">
        <v>1.6</v>
      </c>
      <c r="W6" s="41">
        <f t="shared" ca="1" si="2"/>
        <v>6.1176470588235299</v>
      </c>
    </row>
    <row r="7" spans="1:23" ht="30">
      <c r="A7" s="18" t="s">
        <v>175</v>
      </c>
      <c r="B7" s="1">
        <v>5</v>
      </c>
      <c r="C7" s="17" t="s">
        <v>172</v>
      </c>
      <c r="D7" s="30">
        <v>3</v>
      </c>
      <c r="E7" s="30">
        <v>5</v>
      </c>
      <c r="F7" s="30">
        <v>3</v>
      </c>
      <c r="G7" s="30">
        <v>5</v>
      </c>
      <c r="H7" s="30">
        <v>5</v>
      </c>
      <c r="I7" s="30">
        <v>4</v>
      </c>
      <c r="J7" s="30">
        <v>4</v>
      </c>
      <c r="K7" s="30">
        <v>3</v>
      </c>
      <c r="L7" s="30">
        <v>3</v>
      </c>
      <c r="M7" s="30">
        <v>5</v>
      </c>
      <c r="N7" s="30">
        <v>3</v>
      </c>
      <c r="O7" s="30">
        <v>5</v>
      </c>
      <c r="P7" s="30">
        <v>4</v>
      </c>
      <c r="Q7" s="30">
        <v>4</v>
      </c>
      <c r="R7" s="30">
        <v>4</v>
      </c>
      <c r="S7" s="30">
        <v>5</v>
      </c>
      <c r="T7" s="30">
        <f t="shared" ca="1" si="0"/>
        <v>4</v>
      </c>
      <c r="U7" s="46">
        <f t="shared" ca="1" si="1"/>
        <v>4.0588235294117645</v>
      </c>
      <c r="V7" s="41">
        <v>1.6</v>
      </c>
      <c r="W7" s="41">
        <f t="shared" ca="1" si="2"/>
        <v>6.4941176470588236</v>
      </c>
    </row>
    <row r="8" spans="1:23" ht="36">
      <c r="B8" s="1">
        <v>6</v>
      </c>
      <c r="C8" s="17" t="s">
        <v>173</v>
      </c>
      <c r="D8" s="30">
        <v>5</v>
      </c>
      <c r="E8" s="30">
        <v>5</v>
      </c>
      <c r="F8" s="30">
        <v>5</v>
      </c>
      <c r="G8" s="30">
        <v>3</v>
      </c>
      <c r="H8" s="30">
        <v>4</v>
      </c>
      <c r="I8" s="30">
        <v>4</v>
      </c>
      <c r="J8" s="30">
        <v>3</v>
      </c>
      <c r="K8" s="30">
        <v>3</v>
      </c>
      <c r="L8" s="30">
        <v>5</v>
      </c>
      <c r="M8" s="30">
        <v>4</v>
      </c>
      <c r="N8" s="30">
        <v>5</v>
      </c>
      <c r="O8" s="30">
        <v>5</v>
      </c>
      <c r="P8" s="30">
        <v>3</v>
      </c>
      <c r="Q8" s="30">
        <v>3</v>
      </c>
      <c r="R8" s="30">
        <v>5</v>
      </c>
      <c r="S8" s="30">
        <v>3</v>
      </c>
      <c r="T8" s="30">
        <f t="shared" ca="1" si="0"/>
        <v>3</v>
      </c>
      <c r="U8" s="46">
        <f t="shared" ca="1" si="1"/>
        <v>4</v>
      </c>
      <c r="V8" s="41">
        <v>1.6</v>
      </c>
      <c r="W8" s="41">
        <f t="shared" ca="1" si="2"/>
        <v>6.4</v>
      </c>
    </row>
    <row r="9" spans="1:23" ht="30">
      <c r="A9" s="18" t="s">
        <v>174</v>
      </c>
      <c r="B9" s="1">
        <v>7</v>
      </c>
      <c r="C9" s="17" t="s">
        <v>178</v>
      </c>
      <c r="D9" s="30">
        <v>4</v>
      </c>
      <c r="E9" s="30">
        <v>4</v>
      </c>
      <c r="F9" s="30">
        <v>4</v>
      </c>
      <c r="G9" s="30">
        <v>3</v>
      </c>
      <c r="H9" s="30">
        <v>5</v>
      </c>
      <c r="I9" s="30">
        <v>5</v>
      </c>
      <c r="J9" s="30">
        <v>5</v>
      </c>
      <c r="K9" s="30">
        <v>4</v>
      </c>
      <c r="L9" s="30">
        <v>5</v>
      </c>
      <c r="M9" s="30">
        <v>4</v>
      </c>
      <c r="N9" s="30">
        <v>4</v>
      </c>
      <c r="O9" s="30">
        <v>4</v>
      </c>
      <c r="P9" s="30">
        <v>5</v>
      </c>
      <c r="Q9" s="30">
        <v>5</v>
      </c>
      <c r="R9" s="30">
        <v>4</v>
      </c>
      <c r="S9" s="30">
        <v>4</v>
      </c>
      <c r="T9" s="30">
        <f t="shared" ca="1" si="0"/>
        <v>3</v>
      </c>
      <c r="U9" s="46">
        <f t="shared" ca="1" si="1"/>
        <v>4.2352941176470589</v>
      </c>
      <c r="V9" s="41">
        <v>1.6</v>
      </c>
      <c r="W9" s="41">
        <f t="shared" ca="1" si="2"/>
        <v>6.7764705882352949</v>
      </c>
    </row>
    <row r="10" spans="1:23" ht="24">
      <c r="B10" s="1">
        <v>8</v>
      </c>
      <c r="C10" s="17" t="s">
        <v>179</v>
      </c>
      <c r="D10" s="30">
        <v>4</v>
      </c>
      <c r="E10" s="30">
        <v>3</v>
      </c>
      <c r="F10" s="30">
        <v>5</v>
      </c>
      <c r="G10" s="30">
        <v>5</v>
      </c>
      <c r="H10" s="30">
        <v>4</v>
      </c>
      <c r="I10" s="30">
        <v>4</v>
      </c>
      <c r="J10" s="30">
        <v>3</v>
      </c>
      <c r="K10" s="30">
        <v>4</v>
      </c>
      <c r="L10" s="30">
        <v>5</v>
      </c>
      <c r="M10" s="30">
        <v>5</v>
      </c>
      <c r="N10" s="30">
        <v>4</v>
      </c>
      <c r="O10" s="30">
        <v>4</v>
      </c>
      <c r="P10" s="30">
        <v>5</v>
      </c>
      <c r="Q10" s="30">
        <v>4</v>
      </c>
      <c r="R10" s="30">
        <v>3</v>
      </c>
      <c r="S10" s="30">
        <v>5</v>
      </c>
      <c r="T10" s="30">
        <f t="shared" ca="1" si="0"/>
        <v>4</v>
      </c>
      <c r="U10" s="46">
        <f t="shared" ca="1" si="1"/>
        <v>4.1764705882352944</v>
      </c>
      <c r="V10" s="41">
        <v>1.6</v>
      </c>
      <c r="W10" s="41">
        <f t="shared" ca="1" si="2"/>
        <v>6.6823529411764717</v>
      </c>
    </row>
    <row r="11" spans="1:23" ht="24">
      <c r="B11" s="1">
        <v>9</v>
      </c>
      <c r="C11" s="17" t="s">
        <v>180</v>
      </c>
      <c r="D11" s="30">
        <v>4</v>
      </c>
      <c r="E11" s="30">
        <v>5</v>
      </c>
      <c r="F11" s="30">
        <v>4</v>
      </c>
      <c r="G11" s="30">
        <v>3</v>
      </c>
      <c r="H11" s="30">
        <v>4</v>
      </c>
      <c r="I11" s="30">
        <v>4</v>
      </c>
      <c r="J11" s="30">
        <v>5</v>
      </c>
      <c r="K11" s="30">
        <v>3</v>
      </c>
      <c r="L11" s="30">
        <v>5</v>
      </c>
      <c r="M11" s="30">
        <v>3</v>
      </c>
      <c r="N11" s="30">
        <v>3</v>
      </c>
      <c r="O11" s="30">
        <v>5</v>
      </c>
      <c r="P11" s="30">
        <v>4</v>
      </c>
      <c r="Q11" s="30">
        <v>3</v>
      </c>
      <c r="R11" s="30">
        <v>4</v>
      </c>
      <c r="S11" s="30">
        <v>5</v>
      </c>
      <c r="T11" s="30">
        <f t="shared" ca="1" si="0"/>
        <v>3</v>
      </c>
      <c r="U11" s="46">
        <f t="shared" ca="1" si="1"/>
        <v>3.9411764705882355</v>
      </c>
      <c r="V11" s="41">
        <v>1.6</v>
      </c>
      <c r="W11" s="41">
        <f t="shared" ca="1" si="2"/>
        <v>6.3058823529411772</v>
      </c>
    </row>
    <row r="12" spans="1:23" ht="24">
      <c r="A12" t="s">
        <v>176</v>
      </c>
      <c r="B12" s="1">
        <v>10</v>
      </c>
      <c r="C12" s="17" t="s">
        <v>181</v>
      </c>
      <c r="D12" s="30">
        <v>5</v>
      </c>
      <c r="E12" s="30">
        <v>5</v>
      </c>
      <c r="F12" s="30">
        <v>3</v>
      </c>
      <c r="G12" s="30">
        <v>3</v>
      </c>
      <c r="H12" s="30">
        <v>5</v>
      </c>
      <c r="I12" s="30">
        <v>4</v>
      </c>
      <c r="J12" s="30">
        <v>5</v>
      </c>
      <c r="K12" s="30">
        <v>4</v>
      </c>
      <c r="L12" s="30">
        <v>3</v>
      </c>
      <c r="M12" s="30">
        <v>4</v>
      </c>
      <c r="N12" s="30">
        <v>3</v>
      </c>
      <c r="O12" s="30">
        <v>3</v>
      </c>
      <c r="P12" s="30">
        <v>3</v>
      </c>
      <c r="Q12" s="30">
        <v>5</v>
      </c>
      <c r="R12" s="30">
        <v>4</v>
      </c>
      <c r="S12" s="30">
        <v>3</v>
      </c>
      <c r="T12" s="30">
        <f t="shared" ca="1" si="0"/>
        <v>4</v>
      </c>
      <c r="U12" s="46">
        <f t="shared" ca="1" si="1"/>
        <v>3.8823529411764706</v>
      </c>
      <c r="V12" s="41">
        <v>1.6</v>
      </c>
      <c r="W12" s="41">
        <f t="shared" ca="1" si="2"/>
        <v>6.2117647058823531</v>
      </c>
    </row>
    <row r="13" spans="1:23" ht="24">
      <c r="B13" s="1">
        <v>11</v>
      </c>
      <c r="C13" s="17" t="s">
        <v>182</v>
      </c>
      <c r="D13" s="30">
        <v>5</v>
      </c>
      <c r="E13" s="30">
        <v>3</v>
      </c>
      <c r="F13" s="30">
        <v>4</v>
      </c>
      <c r="G13" s="30">
        <v>3</v>
      </c>
      <c r="H13" s="30">
        <v>5</v>
      </c>
      <c r="I13" s="30">
        <v>3</v>
      </c>
      <c r="J13" s="30">
        <v>4</v>
      </c>
      <c r="K13" s="30">
        <v>3</v>
      </c>
      <c r="L13" s="30">
        <v>4</v>
      </c>
      <c r="M13" s="30">
        <v>5</v>
      </c>
      <c r="N13" s="30">
        <v>5</v>
      </c>
      <c r="O13" s="30">
        <v>4</v>
      </c>
      <c r="P13" s="30">
        <v>4</v>
      </c>
      <c r="Q13" s="30">
        <v>3</v>
      </c>
      <c r="R13" s="30">
        <v>5</v>
      </c>
      <c r="S13" s="30">
        <v>5</v>
      </c>
      <c r="T13" s="30">
        <f t="shared" ca="1" si="0"/>
        <v>3</v>
      </c>
      <c r="U13" s="46">
        <f t="shared" ca="1" si="1"/>
        <v>4</v>
      </c>
      <c r="V13" s="41">
        <v>1.6</v>
      </c>
      <c r="W13" s="41">
        <f t="shared" ca="1" si="2"/>
        <v>6.4</v>
      </c>
    </row>
    <row r="14" spans="1:23" ht="24">
      <c r="B14" s="1">
        <v>12</v>
      </c>
      <c r="C14" s="17" t="s">
        <v>183</v>
      </c>
      <c r="D14" s="30">
        <v>5</v>
      </c>
      <c r="E14" s="30">
        <v>4</v>
      </c>
      <c r="F14" s="30">
        <v>5</v>
      </c>
      <c r="G14" s="30">
        <v>3</v>
      </c>
      <c r="H14" s="30">
        <v>5</v>
      </c>
      <c r="I14" s="30">
        <v>3</v>
      </c>
      <c r="J14" s="30">
        <v>4</v>
      </c>
      <c r="K14" s="30">
        <v>5</v>
      </c>
      <c r="L14" s="30">
        <v>4</v>
      </c>
      <c r="M14" s="30">
        <v>4</v>
      </c>
      <c r="N14" s="30">
        <v>5</v>
      </c>
      <c r="O14" s="30">
        <v>3</v>
      </c>
      <c r="P14" s="30">
        <v>5</v>
      </c>
      <c r="Q14" s="30">
        <v>5</v>
      </c>
      <c r="R14" s="30">
        <v>4</v>
      </c>
      <c r="S14" s="30">
        <v>4</v>
      </c>
      <c r="T14" s="30">
        <f t="shared" ca="1" si="0"/>
        <v>5</v>
      </c>
      <c r="U14" s="46">
        <f t="shared" ca="1" si="1"/>
        <v>4.2941176470588234</v>
      </c>
      <c r="V14" s="41">
        <v>1.6</v>
      </c>
      <c r="W14" s="41">
        <f t="shared" ca="1" si="2"/>
        <v>6.8705882352941181</v>
      </c>
    </row>
    <row r="15" spans="1:23" ht="24">
      <c r="B15" s="1">
        <v>13</v>
      </c>
      <c r="C15" s="17" t="s">
        <v>184</v>
      </c>
      <c r="D15" s="30">
        <v>5</v>
      </c>
      <c r="E15" s="30">
        <v>5</v>
      </c>
      <c r="F15" s="30">
        <v>3</v>
      </c>
      <c r="G15" s="30">
        <v>5</v>
      </c>
      <c r="H15" s="30">
        <v>4</v>
      </c>
      <c r="I15" s="30">
        <v>3</v>
      </c>
      <c r="J15" s="30">
        <v>4</v>
      </c>
      <c r="K15" s="30">
        <v>3</v>
      </c>
      <c r="L15" s="30">
        <v>3</v>
      </c>
      <c r="M15" s="30">
        <v>4</v>
      </c>
      <c r="N15" s="30">
        <v>4</v>
      </c>
      <c r="O15" s="30">
        <v>5</v>
      </c>
      <c r="P15" s="30">
        <v>5</v>
      </c>
      <c r="Q15" s="30">
        <v>3</v>
      </c>
      <c r="R15" s="30">
        <v>3</v>
      </c>
      <c r="S15" s="30">
        <v>4</v>
      </c>
      <c r="T15" s="30">
        <f t="shared" ca="1" si="0"/>
        <v>3</v>
      </c>
      <c r="U15" s="46">
        <f t="shared" ca="1" si="1"/>
        <v>3.8823529411764706</v>
      </c>
      <c r="V15" s="41">
        <v>1.6</v>
      </c>
      <c r="W15" s="41">
        <f t="shared" ca="1" si="2"/>
        <v>6.2117647058823531</v>
      </c>
    </row>
    <row r="16" spans="1:23" ht="24">
      <c r="B16" s="1">
        <v>14</v>
      </c>
      <c r="C16" s="17" t="s">
        <v>185</v>
      </c>
      <c r="D16" s="30">
        <v>3</v>
      </c>
      <c r="E16" s="30">
        <v>5</v>
      </c>
      <c r="F16" s="30">
        <v>3</v>
      </c>
      <c r="G16" s="30">
        <v>4</v>
      </c>
      <c r="H16" s="30">
        <v>4</v>
      </c>
      <c r="I16" s="30">
        <v>5</v>
      </c>
      <c r="J16" s="30">
        <v>4</v>
      </c>
      <c r="K16" s="30">
        <v>4</v>
      </c>
      <c r="L16" s="30">
        <v>5</v>
      </c>
      <c r="M16" s="30">
        <v>3</v>
      </c>
      <c r="N16" s="30">
        <v>5</v>
      </c>
      <c r="O16" s="30">
        <v>5</v>
      </c>
      <c r="P16" s="30">
        <v>3</v>
      </c>
      <c r="Q16" s="30">
        <v>4</v>
      </c>
      <c r="R16" s="30">
        <v>4</v>
      </c>
      <c r="S16" s="30">
        <v>5</v>
      </c>
      <c r="T16" s="30">
        <f t="shared" ca="1" si="0"/>
        <v>4</v>
      </c>
      <c r="U16" s="46">
        <f t="shared" ca="1" si="1"/>
        <v>4.117647058823529</v>
      </c>
      <c r="V16" s="41">
        <v>1.6</v>
      </c>
      <c r="W16" s="41">
        <f t="shared" ca="1" si="2"/>
        <v>6.5882352941176467</v>
      </c>
    </row>
    <row r="17" spans="1:23" ht="30">
      <c r="A17" s="18" t="s">
        <v>177</v>
      </c>
      <c r="B17" s="1">
        <v>15</v>
      </c>
      <c r="C17" s="17" t="s">
        <v>186</v>
      </c>
      <c r="D17" s="30">
        <v>4</v>
      </c>
      <c r="E17" s="30">
        <v>3</v>
      </c>
      <c r="F17" s="30">
        <v>4</v>
      </c>
      <c r="G17" s="30">
        <v>5</v>
      </c>
      <c r="H17" s="30">
        <v>4</v>
      </c>
      <c r="I17" s="30">
        <v>4</v>
      </c>
      <c r="J17" s="30">
        <v>5</v>
      </c>
      <c r="K17" s="30">
        <v>5</v>
      </c>
      <c r="L17" s="30">
        <v>5</v>
      </c>
      <c r="M17" s="30">
        <v>4</v>
      </c>
      <c r="N17" s="30">
        <v>4</v>
      </c>
      <c r="O17" s="30">
        <v>5</v>
      </c>
      <c r="P17" s="30">
        <v>5</v>
      </c>
      <c r="Q17" s="30">
        <v>4</v>
      </c>
      <c r="R17" s="30">
        <v>4</v>
      </c>
      <c r="S17" s="30">
        <v>5</v>
      </c>
      <c r="T17" s="30">
        <f t="shared" ca="1" si="0"/>
        <v>4</v>
      </c>
      <c r="U17" s="46">
        <f t="shared" ca="1" si="1"/>
        <v>4.3529411764705879</v>
      </c>
      <c r="V17" s="41">
        <v>1.6</v>
      </c>
      <c r="W17" s="41">
        <f t="shared" ca="1" si="2"/>
        <v>6.9647058823529413</v>
      </c>
    </row>
    <row r="18" spans="1:23" ht="36">
      <c r="B18" s="1">
        <v>16</v>
      </c>
      <c r="C18" s="17" t="s">
        <v>187</v>
      </c>
      <c r="D18" s="30">
        <v>3</v>
      </c>
      <c r="E18" s="30">
        <v>5</v>
      </c>
      <c r="F18" s="30">
        <v>5</v>
      </c>
      <c r="G18" s="30">
        <v>4</v>
      </c>
      <c r="H18" s="30">
        <v>3</v>
      </c>
      <c r="I18" s="30">
        <v>5</v>
      </c>
      <c r="J18" s="30">
        <v>4</v>
      </c>
      <c r="K18" s="30">
        <v>3</v>
      </c>
      <c r="L18" s="30">
        <v>5</v>
      </c>
      <c r="M18" s="30">
        <v>5</v>
      </c>
      <c r="N18" s="30">
        <v>5</v>
      </c>
      <c r="O18" s="30">
        <v>5</v>
      </c>
      <c r="P18" s="30">
        <v>4</v>
      </c>
      <c r="Q18" s="30">
        <v>5</v>
      </c>
      <c r="R18" s="30">
        <v>5</v>
      </c>
      <c r="S18" s="30">
        <v>4</v>
      </c>
      <c r="T18" s="30">
        <f t="shared" ref="T18:T27" ca="1" si="3">RANDBETWEEN(3,5)</f>
        <v>4</v>
      </c>
      <c r="U18" s="46">
        <f t="shared" ca="1" si="1"/>
        <v>4.3529411764705879</v>
      </c>
      <c r="V18" s="41">
        <v>1.6</v>
      </c>
      <c r="W18" s="41">
        <f t="shared" ca="1" si="2"/>
        <v>6.9647058823529413</v>
      </c>
    </row>
    <row r="19" spans="1:23" ht="24">
      <c r="B19" s="1">
        <v>17</v>
      </c>
      <c r="C19" s="17" t="s">
        <v>188</v>
      </c>
      <c r="D19" s="30">
        <v>3</v>
      </c>
      <c r="E19" s="30">
        <v>5</v>
      </c>
      <c r="F19" s="30">
        <v>5</v>
      </c>
      <c r="G19" s="30">
        <v>4</v>
      </c>
      <c r="H19" s="30">
        <v>4</v>
      </c>
      <c r="I19" s="30">
        <v>5</v>
      </c>
      <c r="J19" s="30">
        <v>4</v>
      </c>
      <c r="K19" s="30">
        <v>4</v>
      </c>
      <c r="L19" s="30">
        <v>4</v>
      </c>
      <c r="M19" s="30">
        <v>5</v>
      </c>
      <c r="N19" s="30">
        <v>5</v>
      </c>
      <c r="O19" s="30">
        <v>3</v>
      </c>
      <c r="P19" s="30">
        <v>4</v>
      </c>
      <c r="Q19" s="30">
        <v>4</v>
      </c>
      <c r="R19" s="30">
        <v>3</v>
      </c>
      <c r="S19" s="30">
        <v>5</v>
      </c>
      <c r="T19" s="30">
        <f t="shared" ca="1" si="3"/>
        <v>5</v>
      </c>
      <c r="U19" s="46">
        <f t="shared" ca="1" si="1"/>
        <v>4.2352941176470589</v>
      </c>
      <c r="V19" s="41">
        <v>1.6</v>
      </c>
      <c r="W19" s="41">
        <f t="shared" ca="1" si="2"/>
        <v>6.7764705882352949</v>
      </c>
    </row>
    <row r="20" spans="1:23" ht="36">
      <c r="B20" s="1">
        <v>18</v>
      </c>
      <c r="C20" s="17" t="s">
        <v>189</v>
      </c>
      <c r="D20" s="30">
        <v>4</v>
      </c>
      <c r="E20" s="30">
        <v>5</v>
      </c>
      <c r="F20" s="30">
        <v>5</v>
      </c>
      <c r="G20" s="30">
        <v>5</v>
      </c>
      <c r="H20" s="30">
        <v>5</v>
      </c>
      <c r="I20" s="30">
        <v>3</v>
      </c>
      <c r="J20" s="30">
        <v>5</v>
      </c>
      <c r="K20" s="30">
        <v>5</v>
      </c>
      <c r="L20" s="30">
        <v>3</v>
      </c>
      <c r="M20" s="30">
        <v>5</v>
      </c>
      <c r="N20" s="30">
        <v>4</v>
      </c>
      <c r="O20" s="30">
        <v>5</v>
      </c>
      <c r="P20" s="30">
        <v>5</v>
      </c>
      <c r="Q20" s="30">
        <v>4</v>
      </c>
      <c r="R20" s="30">
        <v>4</v>
      </c>
      <c r="S20" s="30">
        <v>4</v>
      </c>
      <c r="T20" s="30">
        <f t="shared" ca="1" si="3"/>
        <v>3</v>
      </c>
      <c r="U20" s="46">
        <f t="shared" ca="1" si="1"/>
        <v>4.3529411764705879</v>
      </c>
      <c r="V20" s="41">
        <v>1.6</v>
      </c>
      <c r="W20" s="41">
        <f t="shared" ca="1" si="2"/>
        <v>6.9647058823529413</v>
      </c>
    </row>
    <row r="21" spans="1:23" ht="30">
      <c r="A21" s="18" t="s">
        <v>177</v>
      </c>
      <c r="B21" s="1">
        <v>19</v>
      </c>
      <c r="C21" s="17" t="s">
        <v>190</v>
      </c>
      <c r="D21" s="30">
        <v>5</v>
      </c>
      <c r="E21" s="30">
        <v>3</v>
      </c>
      <c r="F21" s="30">
        <v>3</v>
      </c>
      <c r="G21" s="30">
        <v>3</v>
      </c>
      <c r="H21" s="30">
        <v>4</v>
      </c>
      <c r="I21" s="30">
        <v>3</v>
      </c>
      <c r="J21" s="30">
        <v>4</v>
      </c>
      <c r="K21" s="30">
        <v>3</v>
      </c>
      <c r="L21" s="30">
        <v>5</v>
      </c>
      <c r="M21" s="30">
        <v>5</v>
      </c>
      <c r="N21" s="30">
        <v>3</v>
      </c>
      <c r="O21" s="30">
        <v>4</v>
      </c>
      <c r="P21" s="30">
        <v>4</v>
      </c>
      <c r="Q21" s="30">
        <v>3</v>
      </c>
      <c r="R21" s="30">
        <v>4</v>
      </c>
      <c r="S21" s="30">
        <v>3</v>
      </c>
      <c r="T21" s="30">
        <f t="shared" ca="1" si="3"/>
        <v>5</v>
      </c>
      <c r="U21" s="46">
        <f t="shared" ca="1" si="1"/>
        <v>3.7647058823529411</v>
      </c>
      <c r="V21" s="41">
        <v>1.6</v>
      </c>
      <c r="W21" s="41">
        <f t="shared" ca="1" si="2"/>
        <v>6.0235294117647058</v>
      </c>
    </row>
    <row r="22" spans="1:23" ht="24">
      <c r="B22" s="1">
        <v>20</v>
      </c>
      <c r="C22" s="17" t="s">
        <v>191</v>
      </c>
      <c r="D22" s="30">
        <v>4</v>
      </c>
      <c r="E22" s="30">
        <v>3</v>
      </c>
      <c r="F22" s="30">
        <v>3</v>
      </c>
      <c r="G22" s="30">
        <v>3</v>
      </c>
      <c r="H22" s="30">
        <v>4</v>
      </c>
      <c r="I22" s="30">
        <v>5</v>
      </c>
      <c r="J22" s="30">
        <v>5</v>
      </c>
      <c r="K22" s="30">
        <v>4</v>
      </c>
      <c r="L22" s="30">
        <v>4</v>
      </c>
      <c r="M22" s="30">
        <v>4</v>
      </c>
      <c r="N22" s="30">
        <v>3</v>
      </c>
      <c r="O22" s="30">
        <v>3</v>
      </c>
      <c r="P22" s="30">
        <v>3</v>
      </c>
      <c r="Q22" s="30">
        <v>3</v>
      </c>
      <c r="R22" s="30">
        <v>4</v>
      </c>
      <c r="S22" s="30">
        <v>3</v>
      </c>
      <c r="T22" s="30">
        <f t="shared" ca="1" si="3"/>
        <v>3</v>
      </c>
      <c r="U22" s="46">
        <f t="shared" ca="1" si="1"/>
        <v>3.5882352941176472</v>
      </c>
      <c r="V22" s="41">
        <v>1.6</v>
      </c>
      <c r="W22" s="41">
        <f t="shared" ca="1" si="2"/>
        <v>5.7411764705882362</v>
      </c>
    </row>
    <row r="23" spans="1:23" ht="24">
      <c r="B23" s="1">
        <v>21</v>
      </c>
      <c r="C23" s="17" t="s">
        <v>192</v>
      </c>
      <c r="D23" s="30">
        <v>5</v>
      </c>
      <c r="E23" s="30">
        <v>5</v>
      </c>
      <c r="F23" s="30">
        <v>3</v>
      </c>
      <c r="G23" s="30">
        <v>3</v>
      </c>
      <c r="H23" s="30">
        <v>4</v>
      </c>
      <c r="I23" s="30">
        <v>5</v>
      </c>
      <c r="J23" s="30">
        <v>3</v>
      </c>
      <c r="K23" s="30">
        <v>5</v>
      </c>
      <c r="L23" s="30">
        <v>5</v>
      </c>
      <c r="M23" s="30">
        <v>5</v>
      </c>
      <c r="N23" s="30">
        <v>3</v>
      </c>
      <c r="O23" s="30">
        <v>5</v>
      </c>
      <c r="P23" s="30">
        <v>5</v>
      </c>
      <c r="Q23" s="30">
        <v>3</v>
      </c>
      <c r="R23" s="30">
        <v>3</v>
      </c>
      <c r="S23" s="30">
        <v>3</v>
      </c>
      <c r="T23" s="30">
        <f t="shared" ca="1" si="3"/>
        <v>3</v>
      </c>
      <c r="U23" s="46">
        <f t="shared" ca="1" si="1"/>
        <v>4</v>
      </c>
      <c r="V23" s="41">
        <v>1.6</v>
      </c>
      <c r="W23" s="41">
        <f t="shared" ca="1" si="2"/>
        <v>6.4</v>
      </c>
    </row>
    <row r="24" spans="1:23" ht="24">
      <c r="B24" s="1">
        <v>22</v>
      </c>
      <c r="C24" s="17" t="s">
        <v>193</v>
      </c>
      <c r="D24" s="30">
        <v>3</v>
      </c>
      <c r="E24" s="30">
        <v>4</v>
      </c>
      <c r="F24" s="30">
        <v>3</v>
      </c>
      <c r="G24" s="30">
        <v>3</v>
      </c>
      <c r="H24" s="30">
        <v>3</v>
      </c>
      <c r="I24" s="30">
        <v>5</v>
      </c>
      <c r="J24" s="30">
        <v>3</v>
      </c>
      <c r="K24" s="30">
        <v>5</v>
      </c>
      <c r="L24" s="30">
        <v>4</v>
      </c>
      <c r="M24" s="30">
        <v>4</v>
      </c>
      <c r="N24" s="30">
        <v>4</v>
      </c>
      <c r="O24" s="30">
        <v>3</v>
      </c>
      <c r="P24" s="30">
        <v>4</v>
      </c>
      <c r="Q24" s="30">
        <v>3</v>
      </c>
      <c r="R24" s="30">
        <v>4</v>
      </c>
      <c r="S24" s="30">
        <v>5</v>
      </c>
      <c r="T24" s="30">
        <f t="shared" ca="1" si="3"/>
        <v>3</v>
      </c>
      <c r="U24" s="46">
        <f t="shared" ca="1" si="1"/>
        <v>3.7058823529411766</v>
      </c>
      <c r="V24" s="41">
        <v>1.6</v>
      </c>
      <c r="W24" s="41">
        <f t="shared" ca="1" si="2"/>
        <v>5.9294117647058826</v>
      </c>
    </row>
    <row r="25" spans="1:23" ht="36">
      <c r="B25" s="1">
        <v>23</v>
      </c>
      <c r="C25" s="17" t="s">
        <v>194</v>
      </c>
      <c r="D25" s="30">
        <v>5</v>
      </c>
      <c r="E25" s="30">
        <v>5</v>
      </c>
      <c r="F25" s="30">
        <v>4</v>
      </c>
      <c r="G25" s="30">
        <v>4</v>
      </c>
      <c r="H25" s="30">
        <v>3</v>
      </c>
      <c r="I25" s="30">
        <v>4</v>
      </c>
      <c r="J25" s="30">
        <v>4</v>
      </c>
      <c r="K25" s="30">
        <v>3</v>
      </c>
      <c r="L25" s="30">
        <v>3</v>
      </c>
      <c r="M25" s="30">
        <v>3</v>
      </c>
      <c r="N25" s="30">
        <v>5</v>
      </c>
      <c r="O25" s="30">
        <v>3</v>
      </c>
      <c r="P25" s="30">
        <v>5</v>
      </c>
      <c r="Q25" s="30">
        <v>5</v>
      </c>
      <c r="R25" s="30">
        <v>3</v>
      </c>
      <c r="S25" s="30">
        <v>4</v>
      </c>
      <c r="T25" s="30">
        <f t="shared" ca="1" si="3"/>
        <v>4</v>
      </c>
      <c r="U25" s="46">
        <f t="shared" ca="1" si="1"/>
        <v>3.9411764705882355</v>
      </c>
      <c r="V25" s="41">
        <v>1.6</v>
      </c>
      <c r="W25" s="41">
        <f t="shared" ca="1" si="2"/>
        <v>6.3058823529411772</v>
      </c>
    </row>
    <row r="26" spans="1:23" ht="36">
      <c r="B26" s="1">
        <v>24</v>
      </c>
      <c r="C26" s="17" t="s">
        <v>195</v>
      </c>
      <c r="D26" s="30">
        <v>4</v>
      </c>
      <c r="E26" s="30">
        <v>5</v>
      </c>
      <c r="F26" s="30">
        <v>5</v>
      </c>
      <c r="G26" s="30">
        <v>3</v>
      </c>
      <c r="H26" s="30">
        <v>5</v>
      </c>
      <c r="I26" s="30">
        <v>3</v>
      </c>
      <c r="J26" s="30">
        <v>3</v>
      </c>
      <c r="K26" s="30">
        <v>5</v>
      </c>
      <c r="L26" s="30">
        <v>4</v>
      </c>
      <c r="M26" s="30">
        <v>5</v>
      </c>
      <c r="N26" s="30">
        <v>4</v>
      </c>
      <c r="O26" s="30">
        <v>4</v>
      </c>
      <c r="P26" s="30">
        <v>5</v>
      </c>
      <c r="Q26" s="30">
        <v>3</v>
      </c>
      <c r="R26" s="30">
        <v>3</v>
      </c>
      <c r="S26" s="30">
        <v>3</v>
      </c>
      <c r="T26" s="30">
        <f t="shared" ca="1" si="3"/>
        <v>4</v>
      </c>
      <c r="U26" s="46">
        <f t="shared" ca="1" si="1"/>
        <v>4</v>
      </c>
      <c r="V26" s="41">
        <v>1.6</v>
      </c>
      <c r="W26" s="41">
        <f t="shared" ca="1" si="2"/>
        <v>6.4</v>
      </c>
    </row>
    <row r="27" spans="1:23" ht="24">
      <c r="B27" s="1">
        <v>25</v>
      </c>
      <c r="C27" s="17" t="s">
        <v>196</v>
      </c>
      <c r="D27" s="30">
        <v>5</v>
      </c>
      <c r="E27" s="30">
        <v>3</v>
      </c>
      <c r="F27" s="30">
        <v>5</v>
      </c>
      <c r="G27" s="30">
        <v>3</v>
      </c>
      <c r="H27" s="30">
        <v>3</v>
      </c>
      <c r="I27" s="30">
        <v>3</v>
      </c>
      <c r="J27" s="30">
        <v>3</v>
      </c>
      <c r="K27" s="30">
        <v>5</v>
      </c>
      <c r="L27" s="30">
        <v>4</v>
      </c>
      <c r="M27" s="30">
        <v>4</v>
      </c>
      <c r="N27" s="30">
        <v>5</v>
      </c>
      <c r="O27" s="30">
        <v>4</v>
      </c>
      <c r="P27" s="30">
        <v>3</v>
      </c>
      <c r="Q27" s="30">
        <v>5</v>
      </c>
      <c r="R27" s="30">
        <v>3</v>
      </c>
      <c r="S27" s="30">
        <v>3</v>
      </c>
      <c r="T27" s="30">
        <f t="shared" ca="1" si="3"/>
        <v>4</v>
      </c>
      <c r="U27" s="46">
        <f t="shared" ca="1" si="1"/>
        <v>3.8235294117647061</v>
      </c>
      <c r="V27" s="41">
        <v>1.6</v>
      </c>
      <c r="W27" s="41">
        <f t="shared" ca="1" si="2"/>
        <v>6.1176470588235299</v>
      </c>
    </row>
    <row r="28" spans="1:23">
      <c r="B28" s="50" t="s">
        <v>272</v>
      </c>
      <c r="C28" s="50"/>
      <c r="D28">
        <f>SUM(D3:D27)</f>
        <v>103</v>
      </c>
      <c r="E28">
        <f t="shared" ref="E28:T28" si="4">SUM(E3:E27)</f>
        <v>106</v>
      </c>
      <c r="F28">
        <f t="shared" si="4"/>
        <v>101</v>
      </c>
      <c r="G28">
        <f t="shared" si="4"/>
        <v>95</v>
      </c>
      <c r="H28">
        <f t="shared" si="4"/>
        <v>103</v>
      </c>
      <c r="I28">
        <f t="shared" si="4"/>
        <v>100</v>
      </c>
      <c r="J28">
        <f t="shared" si="4"/>
        <v>99</v>
      </c>
      <c r="K28">
        <f t="shared" si="4"/>
        <v>100</v>
      </c>
      <c r="L28">
        <f t="shared" si="4"/>
        <v>102</v>
      </c>
      <c r="M28">
        <f t="shared" si="4"/>
        <v>109</v>
      </c>
      <c r="N28">
        <f t="shared" si="4"/>
        <v>103</v>
      </c>
      <c r="O28">
        <f t="shared" si="4"/>
        <v>103</v>
      </c>
      <c r="P28">
        <f t="shared" si="4"/>
        <v>103</v>
      </c>
      <c r="Q28">
        <f t="shared" si="4"/>
        <v>99</v>
      </c>
      <c r="R28">
        <f t="shared" si="4"/>
        <v>94</v>
      </c>
      <c r="S28">
        <f t="shared" si="4"/>
        <v>99</v>
      </c>
      <c r="T28">
        <f t="shared" ca="1" si="4"/>
        <v>92</v>
      </c>
      <c r="W28" s="49">
        <f ca="1">SUM(W3:W27)</f>
        <v>161.03529411764714</v>
      </c>
    </row>
    <row r="30" spans="1:23" ht="36">
      <c r="B30" s="19" t="s">
        <v>197</v>
      </c>
      <c r="C30" s="20" t="s">
        <v>198</v>
      </c>
      <c r="D30" s="13"/>
    </row>
    <row r="31" spans="1:23" ht="24">
      <c r="B31" s="1">
        <v>5</v>
      </c>
      <c r="C31" s="21" t="s">
        <v>199</v>
      </c>
      <c r="D31" s="12"/>
    </row>
    <row r="32" spans="1:23" ht="27" customHeight="1">
      <c r="B32" s="1">
        <v>4</v>
      </c>
      <c r="C32" s="21" t="s">
        <v>200</v>
      </c>
      <c r="D32" s="12"/>
    </row>
    <row r="33" spans="2:4" ht="24">
      <c r="B33" s="1">
        <v>2</v>
      </c>
      <c r="C33" s="21" t="s">
        <v>201</v>
      </c>
      <c r="D33" s="12"/>
    </row>
    <row r="34" spans="2:4" ht="24">
      <c r="B34" s="1">
        <v>0</v>
      </c>
      <c r="C34" s="21" t="s">
        <v>202</v>
      </c>
      <c r="D34" s="12"/>
    </row>
    <row r="35" spans="2:4" ht="24">
      <c r="B35" s="1">
        <v>-2</v>
      </c>
      <c r="C35" s="21" t="s">
        <v>203</v>
      </c>
      <c r="D35" s="12"/>
    </row>
    <row r="36" spans="2:4" ht="24">
      <c r="B36" s="1">
        <v>-5</v>
      </c>
      <c r="C36" s="21" t="s">
        <v>204</v>
      </c>
      <c r="D36" s="12"/>
    </row>
    <row r="37" spans="2:4" ht="24">
      <c r="B37" s="1">
        <v>-10</v>
      </c>
      <c r="C37" s="21" t="s">
        <v>205</v>
      </c>
      <c r="D37" s="12"/>
    </row>
  </sheetData>
  <mergeCells count="1">
    <mergeCell ref="B28:C28"/>
  </mergeCells>
  <phoneticPr fontId="2"/>
  <pageMargins left="0.70866141732283472" right="0.70866141732283472" top="0.74803149606299213" bottom="0.74803149606299213" header="0.31496062992125984" footer="0.31496062992125984"/>
  <pageSetup paperSize="9"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6"/>
  <sheetViews>
    <sheetView zoomScale="90" zoomScaleNormal="90" workbookViewId="0">
      <pane xSplit="2" ySplit="2" topLeftCell="C10" activePane="bottomRight" state="frozen"/>
      <selection pane="topRight" activeCell="C1" sqref="C1"/>
      <selection pane="bottomLeft" activeCell="A3" sqref="A3"/>
      <selection pane="bottomRight" activeCell="E27" sqref="E27"/>
    </sheetView>
  </sheetViews>
  <sheetFormatPr defaultRowHeight="15"/>
  <cols>
    <col min="2" max="2" width="19.7109375" customWidth="1"/>
    <col min="3" max="3" width="45.5703125" style="10" customWidth="1"/>
    <col min="4" max="4" width="12.140625" customWidth="1"/>
    <col min="6" max="6" width="8.85546875" customWidth="1"/>
    <col min="7" max="8" width="10.140625" customWidth="1"/>
    <col min="9" max="10" width="8.7109375" customWidth="1"/>
    <col min="21" max="21" width="10" bestFit="1" customWidth="1"/>
    <col min="25" max="25" width="8.7109375" style="43" customWidth="1"/>
    <col min="26" max="26" width="10.28515625" customWidth="1"/>
    <col min="27" max="27" width="9.85546875" customWidth="1"/>
  </cols>
  <sheetData>
    <row r="1" spans="1:24" ht="33.75">
      <c r="A1" s="15" t="s">
        <v>207</v>
      </c>
      <c r="C1" s="23" t="s">
        <v>208</v>
      </c>
      <c r="E1" s="42" t="s">
        <v>323</v>
      </c>
      <c r="G1" s="42"/>
      <c r="H1" s="42"/>
    </row>
    <row r="2" spans="1:24" s="36" customFormat="1" ht="94.5">
      <c r="C2" s="37"/>
      <c r="E2" s="38" t="s">
        <v>326</v>
      </c>
      <c r="F2" s="38" t="s">
        <v>327</v>
      </c>
      <c r="G2" s="38" t="s">
        <v>328</v>
      </c>
      <c r="H2" s="38" t="s">
        <v>329</v>
      </c>
      <c r="I2" s="38" t="s">
        <v>330</v>
      </c>
      <c r="J2" s="38" t="s">
        <v>331</v>
      </c>
      <c r="K2" s="38" t="s">
        <v>332</v>
      </c>
      <c r="L2" s="38" t="s">
        <v>333</v>
      </c>
      <c r="M2" s="38" t="s">
        <v>334</v>
      </c>
      <c r="N2" s="38" t="s">
        <v>335</v>
      </c>
      <c r="O2" s="38" t="s">
        <v>336</v>
      </c>
      <c r="P2" s="38" t="s">
        <v>337</v>
      </c>
      <c r="Q2" s="38" t="s">
        <v>338</v>
      </c>
      <c r="R2" s="38" t="s">
        <v>339</v>
      </c>
      <c r="S2" s="38" t="s">
        <v>340</v>
      </c>
      <c r="T2" s="38" t="s">
        <v>341</v>
      </c>
      <c r="U2" s="38" t="s">
        <v>342</v>
      </c>
      <c r="V2" s="44" t="s">
        <v>324</v>
      </c>
      <c r="W2" s="45" t="s">
        <v>301</v>
      </c>
      <c r="X2" s="45" t="s">
        <v>325</v>
      </c>
    </row>
    <row r="3" spans="1:24" ht="24">
      <c r="A3">
        <v>1</v>
      </c>
      <c r="B3" s="24" t="s">
        <v>209</v>
      </c>
      <c r="C3" s="52" t="s">
        <v>223</v>
      </c>
      <c r="D3" s="53"/>
      <c r="E3" s="30">
        <v>4</v>
      </c>
      <c r="F3" s="30">
        <v>3</v>
      </c>
      <c r="G3" s="30">
        <v>3</v>
      </c>
      <c r="H3" s="27">
        <v>4</v>
      </c>
      <c r="I3" s="27">
        <v>5</v>
      </c>
      <c r="J3" s="27">
        <v>4</v>
      </c>
      <c r="K3" s="27">
        <v>3</v>
      </c>
      <c r="L3" s="27">
        <v>3</v>
      </c>
      <c r="M3" s="27">
        <v>3</v>
      </c>
      <c r="N3" s="27">
        <v>3</v>
      </c>
      <c r="O3" s="27">
        <v>3</v>
      </c>
      <c r="P3" s="27">
        <v>4</v>
      </c>
      <c r="Q3" s="27">
        <v>4</v>
      </c>
      <c r="R3" s="27"/>
      <c r="S3" s="27">
        <v>4</v>
      </c>
      <c r="T3" s="27">
        <v>4</v>
      </c>
      <c r="U3" s="27">
        <v>4</v>
      </c>
      <c r="V3" s="46">
        <f>AVERAGE(E3:U3)</f>
        <v>3.625</v>
      </c>
      <c r="W3" s="41">
        <v>1.6</v>
      </c>
      <c r="X3" s="41">
        <f>V3*W3</f>
        <v>5.8000000000000007</v>
      </c>
    </row>
    <row r="4" spans="1:24" ht="24">
      <c r="A4">
        <v>2</v>
      </c>
      <c r="B4" s="24" t="s">
        <v>209</v>
      </c>
      <c r="C4" s="52" t="s">
        <v>222</v>
      </c>
      <c r="D4" s="53"/>
      <c r="E4" s="30">
        <v>5</v>
      </c>
      <c r="F4" s="30">
        <v>4</v>
      </c>
      <c r="G4" s="30">
        <v>5</v>
      </c>
      <c r="H4" s="27">
        <v>3</v>
      </c>
      <c r="I4" s="27">
        <v>4</v>
      </c>
      <c r="J4" s="27">
        <v>4</v>
      </c>
      <c r="K4" s="27">
        <v>4</v>
      </c>
      <c r="L4" s="27">
        <v>3</v>
      </c>
      <c r="M4" s="27">
        <v>4</v>
      </c>
      <c r="N4" s="27">
        <v>3</v>
      </c>
      <c r="O4" s="27">
        <v>4</v>
      </c>
      <c r="P4" s="27">
        <v>3</v>
      </c>
      <c r="Q4" s="27">
        <v>3</v>
      </c>
      <c r="R4" s="27"/>
      <c r="S4" s="27">
        <v>3</v>
      </c>
      <c r="T4" s="27">
        <v>3</v>
      </c>
      <c r="U4" s="27">
        <v>4</v>
      </c>
      <c r="V4" s="46">
        <f t="shared" ref="V4:V27" si="0">AVERAGE(E4:U4)</f>
        <v>3.6875</v>
      </c>
      <c r="W4" s="41">
        <v>1.6</v>
      </c>
      <c r="X4" s="41">
        <f t="shared" ref="X4:X27" si="1">V4*W4</f>
        <v>5.9</v>
      </c>
    </row>
    <row r="5" spans="1:24" ht="24">
      <c r="A5">
        <v>3</v>
      </c>
      <c r="B5" s="24" t="s">
        <v>209</v>
      </c>
      <c r="C5" s="52" t="s">
        <v>224</v>
      </c>
      <c r="D5" s="53"/>
      <c r="E5" s="30">
        <v>5</v>
      </c>
      <c r="F5" s="30">
        <v>3</v>
      </c>
      <c r="G5" s="30">
        <v>3</v>
      </c>
      <c r="H5" s="27">
        <v>3</v>
      </c>
      <c r="I5" s="27">
        <v>4</v>
      </c>
      <c r="J5" s="27">
        <v>3</v>
      </c>
      <c r="K5" s="27">
        <v>3</v>
      </c>
      <c r="L5" s="27">
        <v>4</v>
      </c>
      <c r="M5" s="27">
        <v>3</v>
      </c>
      <c r="N5" s="27">
        <v>3</v>
      </c>
      <c r="O5" s="27">
        <v>4</v>
      </c>
      <c r="P5" s="27">
        <v>3</v>
      </c>
      <c r="Q5" s="27">
        <v>3</v>
      </c>
      <c r="R5" s="27"/>
      <c r="S5" s="27">
        <v>3</v>
      </c>
      <c r="T5" s="27">
        <v>4</v>
      </c>
      <c r="U5" s="27">
        <v>4</v>
      </c>
      <c r="V5" s="46">
        <f t="shared" si="0"/>
        <v>3.4375</v>
      </c>
      <c r="W5" s="41">
        <v>1.6</v>
      </c>
      <c r="X5" s="41">
        <f t="shared" si="1"/>
        <v>5.5</v>
      </c>
    </row>
    <row r="6" spans="1:24" ht="24">
      <c r="A6">
        <v>4</v>
      </c>
      <c r="B6" s="24" t="s">
        <v>209</v>
      </c>
      <c r="C6" s="54" t="s">
        <v>214</v>
      </c>
      <c r="D6" s="55"/>
      <c r="E6" s="30">
        <v>3</v>
      </c>
      <c r="F6" s="30">
        <v>5</v>
      </c>
      <c r="G6" s="30">
        <v>3</v>
      </c>
      <c r="H6" s="27">
        <v>4</v>
      </c>
      <c r="I6" s="27">
        <v>5</v>
      </c>
      <c r="J6" s="27">
        <v>4</v>
      </c>
      <c r="K6" s="27">
        <v>3</v>
      </c>
      <c r="L6" s="27">
        <v>3</v>
      </c>
      <c r="M6" s="27">
        <v>4</v>
      </c>
      <c r="N6" s="27">
        <v>4</v>
      </c>
      <c r="O6" s="27">
        <v>3</v>
      </c>
      <c r="P6" s="27">
        <v>3</v>
      </c>
      <c r="Q6" s="27">
        <v>3</v>
      </c>
      <c r="R6" s="27"/>
      <c r="S6" s="27">
        <v>3</v>
      </c>
      <c r="T6" s="27">
        <v>3</v>
      </c>
      <c r="U6" s="27">
        <v>4</v>
      </c>
      <c r="V6" s="46">
        <f t="shared" si="0"/>
        <v>3.5625</v>
      </c>
      <c r="W6" s="41">
        <v>1.6</v>
      </c>
      <c r="X6" s="41">
        <f t="shared" si="1"/>
        <v>5.7</v>
      </c>
    </row>
    <row r="7" spans="1:24" ht="24">
      <c r="A7">
        <v>5</v>
      </c>
      <c r="B7" s="24" t="s">
        <v>209</v>
      </c>
      <c r="C7" s="52" t="s">
        <v>215</v>
      </c>
      <c r="D7" s="53"/>
      <c r="E7" s="30">
        <v>3</v>
      </c>
      <c r="F7" s="30">
        <v>3</v>
      </c>
      <c r="G7" s="30">
        <v>4</v>
      </c>
      <c r="H7" s="27">
        <v>4</v>
      </c>
      <c r="I7" s="27">
        <v>4</v>
      </c>
      <c r="J7" s="27">
        <v>3</v>
      </c>
      <c r="K7" s="27">
        <v>4</v>
      </c>
      <c r="L7" s="27">
        <v>4</v>
      </c>
      <c r="M7" s="27">
        <v>3</v>
      </c>
      <c r="N7" s="27">
        <v>3</v>
      </c>
      <c r="O7" s="27">
        <v>3</v>
      </c>
      <c r="P7" s="27">
        <v>3</v>
      </c>
      <c r="Q7" s="27">
        <v>3</v>
      </c>
      <c r="R7" s="27"/>
      <c r="S7" s="27">
        <v>4</v>
      </c>
      <c r="T7" s="27">
        <v>3</v>
      </c>
      <c r="U7" s="27">
        <v>4</v>
      </c>
      <c r="V7" s="46">
        <f t="shared" si="0"/>
        <v>3.4375</v>
      </c>
      <c r="W7" s="41">
        <v>1.6</v>
      </c>
      <c r="X7" s="41">
        <f t="shared" si="1"/>
        <v>5.5</v>
      </c>
    </row>
    <row r="8" spans="1:24" ht="24">
      <c r="A8">
        <v>6</v>
      </c>
      <c r="B8" s="24" t="s">
        <v>210</v>
      </c>
      <c r="C8" s="52" t="s">
        <v>216</v>
      </c>
      <c r="D8" s="53"/>
      <c r="E8" s="30">
        <v>5</v>
      </c>
      <c r="F8" s="30">
        <v>4</v>
      </c>
      <c r="G8" s="30">
        <v>4</v>
      </c>
      <c r="H8" s="27">
        <v>3</v>
      </c>
      <c r="I8" s="27">
        <v>4</v>
      </c>
      <c r="J8" s="27">
        <v>4</v>
      </c>
      <c r="K8" s="27">
        <v>4</v>
      </c>
      <c r="L8" s="27">
        <v>3</v>
      </c>
      <c r="M8" s="27">
        <v>4</v>
      </c>
      <c r="N8" s="27">
        <v>4</v>
      </c>
      <c r="O8" s="27">
        <v>3</v>
      </c>
      <c r="P8" s="27">
        <v>4</v>
      </c>
      <c r="Q8" s="27">
        <v>4</v>
      </c>
      <c r="R8" s="27"/>
      <c r="S8" s="27">
        <v>3</v>
      </c>
      <c r="T8" s="27">
        <v>3</v>
      </c>
      <c r="U8" s="27">
        <v>4</v>
      </c>
      <c r="V8" s="46">
        <f t="shared" si="0"/>
        <v>3.75</v>
      </c>
      <c r="W8" s="41">
        <v>1.6</v>
      </c>
      <c r="X8" s="41">
        <f t="shared" si="1"/>
        <v>6</v>
      </c>
    </row>
    <row r="9" spans="1:24" ht="54" customHeight="1">
      <c r="A9">
        <v>7</v>
      </c>
      <c r="B9" s="24" t="s">
        <v>210</v>
      </c>
      <c r="C9" s="54" t="s">
        <v>217</v>
      </c>
      <c r="D9" s="55"/>
      <c r="E9" s="30">
        <v>5</v>
      </c>
      <c r="F9" s="30">
        <v>5</v>
      </c>
      <c r="G9" s="30">
        <v>5</v>
      </c>
      <c r="H9" s="27">
        <v>4</v>
      </c>
      <c r="I9" s="27">
        <v>5</v>
      </c>
      <c r="J9" s="27">
        <v>3</v>
      </c>
      <c r="K9" s="27">
        <v>4</v>
      </c>
      <c r="L9" s="27">
        <v>3</v>
      </c>
      <c r="M9" s="27">
        <v>3</v>
      </c>
      <c r="N9" s="27">
        <v>3</v>
      </c>
      <c r="O9" s="27">
        <v>3</v>
      </c>
      <c r="P9" s="27">
        <v>3</v>
      </c>
      <c r="Q9" s="27">
        <v>4</v>
      </c>
      <c r="R9" s="27"/>
      <c r="S9" s="27">
        <v>4</v>
      </c>
      <c r="T9" s="27">
        <v>4</v>
      </c>
      <c r="U9" s="27">
        <v>3</v>
      </c>
      <c r="V9" s="46">
        <f t="shared" si="0"/>
        <v>3.8125</v>
      </c>
      <c r="W9" s="41">
        <v>1.6</v>
      </c>
      <c r="X9" s="41">
        <f t="shared" si="1"/>
        <v>6.1000000000000005</v>
      </c>
    </row>
    <row r="10" spans="1:24" ht="24">
      <c r="A10">
        <v>8</v>
      </c>
      <c r="B10" s="24" t="s">
        <v>210</v>
      </c>
      <c r="C10" s="52" t="s">
        <v>218</v>
      </c>
      <c r="D10" s="53"/>
      <c r="E10" s="30">
        <v>4</v>
      </c>
      <c r="F10" s="30">
        <v>5</v>
      </c>
      <c r="G10" s="30">
        <v>3</v>
      </c>
      <c r="H10" s="27">
        <v>4</v>
      </c>
      <c r="I10" s="27">
        <v>4</v>
      </c>
      <c r="J10" s="27">
        <v>3</v>
      </c>
      <c r="K10" s="27">
        <v>3</v>
      </c>
      <c r="L10" s="27">
        <v>3</v>
      </c>
      <c r="M10" s="27">
        <v>3</v>
      </c>
      <c r="N10" s="27">
        <v>3</v>
      </c>
      <c r="O10" s="27">
        <v>4</v>
      </c>
      <c r="P10" s="27">
        <v>4</v>
      </c>
      <c r="Q10" s="27">
        <v>4</v>
      </c>
      <c r="R10" s="27"/>
      <c r="S10" s="27">
        <v>3</v>
      </c>
      <c r="T10" s="27">
        <v>4</v>
      </c>
      <c r="U10" s="27">
        <v>3</v>
      </c>
      <c r="V10" s="46">
        <f t="shared" si="0"/>
        <v>3.5625</v>
      </c>
      <c r="W10" s="41">
        <v>1.6</v>
      </c>
      <c r="X10" s="41">
        <f t="shared" si="1"/>
        <v>5.7</v>
      </c>
    </row>
    <row r="11" spans="1:24" ht="24">
      <c r="A11">
        <v>9</v>
      </c>
      <c r="B11" s="24" t="s">
        <v>210</v>
      </c>
      <c r="C11" s="52" t="s">
        <v>219</v>
      </c>
      <c r="D11" s="53"/>
      <c r="E11" s="30">
        <v>4</v>
      </c>
      <c r="F11" s="30">
        <v>5</v>
      </c>
      <c r="G11" s="30">
        <v>3</v>
      </c>
      <c r="H11" s="27">
        <v>4</v>
      </c>
      <c r="I11" s="27">
        <v>4</v>
      </c>
      <c r="J11" s="27">
        <v>4</v>
      </c>
      <c r="K11" s="27">
        <v>3</v>
      </c>
      <c r="L11" s="27">
        <v>4</v>
      </c>
      <c r="M11" s="27">
        <v>4</v>
      </c>
      <c r="N11" s="27">
        <v>3</v>
      </c>
      <c r="O11" s="27">
        <v>3</v>
      </c>
      <c r="P11" s="27">
        <v>4</v>
      </c>
      <c r="Q11" s="27">
        <v>3</v>
      </c>
      <c r="R11" s="27"/>
      <c r="S11" s="27">
        <v>4</v>
      </c>
      <c r="T11" s="27">
        <v>4</v>
      </c>
      <c r="U11" s="27">
        <v>4</v>
      </c>
      <c r="V11" s="46">
        <f t="shared" si="0"/>
        <v>3.75</v>
      </c>
      <c r="W11" s="41">
        <v>1.6</v>
      </c>
      <c r="X11" s="41">
        <f t="shared" si="1"/>
        <v>6</v>
      </c>
    </row>
    <row r="12" spans="1:24" ht="24">
      <c r="A12">
        <v>10</v>
      </c>
      <c r="B12" s="24" t="s">
        <v>210</v>
      </c>
      <c r="C12" s="52" t="s">
        <v>220</v>
      </c>
      <c r="D12" s="53"/>
      <c r="E12" s="30">
        <v>5</v>
      </c>
      <c r="F12" s="30">
        <v>5</v>
      </c>
      <c r="G12" s="30">
        <v>4</v>
      </c>
      <c r="H12" s="27">
        <v>4</v>
      </c>
      <c r="I12" s="27">
        <v>5</v>
      </c>
      <c r="J12" s="27">
        <v>3</v>
      </c>
      <c r="K12" s="27">
        <v>3</v>
      </c>
      <c r="L12" s="27">
        <v>4</v>
      </c>
      <c r="M12" s="27">
        <v>4</v>
      </c>
      <c r="N12" s="27">
        <v>4</v>
      </c>
      <c r="O12" s="27">
        <v>4</v>
      </c>
      <c r="P12" s="27">
        <v>3</v>
      </c>
      <c r="Q12" s="27">
        <v>3</v>
      </c>
      <c r="R12" s="27"/>
      <c r="S12" s="27">
        <v>3</v>
      </c>
      <c r="T12" s="27">
        <v>3</v>
      </c>
      <c r="U12" s="27">
        <v>4</v>
      </c>
      <c r="V12" s="46">
        <f t="shared" si="0"/>
        <v>3.8125</v>
      </c>
      <c r="W12" s="41">
        <v>1.6</v>
      </c>
      <c r="X12" s="41">
        <f t="shared" si="1"/>
        <v>6.1000000000000005</v>
      </c>
    </row>
    <row r="13" spans="1:24" ht="24">
      <c r="A13">
        <v>11</v>
      </c>
      <c r="B13" s="24" t="s">
        <v>211</v>
      </c>
      <c r="C13" s="52" t="s">
        <v>221</v>
      </c>
      <c r="D13" s="53"/>
      <c r="E13" s="30">
        <v>5</v>
      </c>
      <c r="F13" s="30">
        <v>4</v>
      </c>
      <c r="G13" s="30">
        <v>4</v>
      </c>
      <c r="H13" s="27">
        <v>3</v>
      </c>
      <c r="I13" s="27">
        <v>4</v>
      </c>
      <c r="J13" s="27">
        <v>3</v>
      </c>
      <c r="K13" s="27">
        <v>4</v>
      </c>
      <c r="L13" s="27">
        <v>3</v>
      </c>
      <c r="M13" s="27">
        <v>3</v>
      </c>
      <c r="N13" s="27">
        <v>4</v>
      </c>
      <c r="O13" s="27">
        <v>4</v>
      </c>
      <c r="P13" s="27">
        <v>4</v>
      </c>
      <c r="Q13" s="27">
        <v>4</v>
      </c>
      <c r="R13" s="27"/>
      <c r="S13" s="27">
        <v>3</v>
      </c>
      <c r="T13" s="27">
        <v>3</v>
      </c>
      <c r="U13" s="27">
        <v>3</v>
      </c>
      <c r="V13" s="46">
        <f t="shared" si="0"/>
        <v>3.625</v>
      </c>
      <c r="W13" s="41">
        <v>1.6</v>
      </c>
      <c r="X13" s="41">
        <f t="shared" si="1"/>
        <v>5.8000000000000007</v>
      </c>
    </row>
    <row r="14" spans="1:24" ht="24">
      <c r="A14">
        <v>12</v>
      </c>
      <c r="B14" s="24" t="s">
        <v>211</v>
      </c>
      <c r="C14" s="52" t="s">
        <v>225</v>
      </c>
      <c r="D14" s="53"/>
      <c r="E14" s="30">
        <v>3</v>
      </c>
      <c r="F14" s="30">
        <v>4</v>
      </c>
      <c r="G14" s="30">
        <v>4</v>
      </c>
      <c r="H14" s="27">
        <v>3</v>
      </c>
      <c r="I14" s="27">
        <v>4</v>
      </c>
      <c r="J14" s="27">
        <v>4</v>
      </c>
      <c r="K14" s="27">
        <v>3</v>
      </c>
      <c r="L14" s="27">
        <v>4</v>
      </c>
      <c r="M14" s="27">
        <v>3</v>
      </c>
      <c r="N14" s="27">
        <v>4</v>
      </c>
      <c r="O14" s="27">
        <v>3</v>
      </c>
      <c r="P14" s="27">
        <v>4</v>
      </c>
      <c r="Q14" s="27">
        <v>3</v>
      </c>
      <c r="R14" s="27"/>
      <c r="S14" s="27">
        <v>4</v>
      </c>
      <c r="T14" s="27">
        <v>3</v>
      </c>
      <c r="U14" s="27">
        <v>4</v>
      </c>
      <c r="V14" s="46">
        <f t="shared" si="0"/>
        <v>3.5625</v>
      </c>
      <c r="W14" s="41">
        <v>1.6</v>
      </c>
      <c r="X14" s="41">
        <f t="shared" si="1"/>
        <v>5.7</v>
      </c>
    </row>
    <row r="15" spans="1:24" ht="24">
      <c r="A15">
        <v>13</v>
      </c>
      <c r="B15" s="24" t="s">
        <v>211</v>
      </c>
      <c r="C15" s="52" t="s">
        <v>226</v>
      </c>
      <c r="D15" s="53"/>
      <c r="E15" s="30">
        <v>3</v>
      </c>
      <c r="F15" s="30">
        <v>3</v>
      </c>
      <c r="G15" s="30">
        <v>5</v>
      </c>
      <c r="H15" s="27">
        <v>4</v>
      </c>
      <c r="I15" s="27">
        <v>5</v>
      </c>
      <c r="J15" s="27">
        <v>3</v>
      </c>
      <c r="K15" s="27">
        <v>3</v>
      </c>
      <c r="L15" s="27">
        <v>4</v>
      </c>
      <c r="M15" s="27">
        <v>4</v>
      </c>
      <c r="N15" s="27">
        <v>4</v>
      </c>
      <c r="O15" s="27">
        <v>3</v>
      </c>
      <c r="P15" s="27">
        <v>3</v>
      </c>
      <c r="Q15" s="27">
        <v>4</v>
      </c>
      <c r="R15" s="27"/>
      <c r="S15" s="27">
        <v>4</v>
      </c>
      <c r="T15" s="27">
        <v>3</v>
      </c>
      <c r="U15" s="27">
        <v>3</v>
      </c>
      <c r="V15" s="46">
        <f t="shared" si="0"/>
        <v>3.625</v>
      </c>
      <c r="W15" s="41">
        <v>1.6</v>
      </c>
      <c r="X15" s="41">
        <f t="shared" si="1"/>
        <v>5.8000000000000007</v>
      </c>
    </row>
    <row r="16" spans="1:24" ht="24">
      <c r="A16">
        <v>14</v>
      </c>
      <c r="B16" s="24" t="s">
        <v>211</v>
      </c>
      <c r="C16" s="52" t="s">
        <v>227</v>
      </c>
      <c r="D16" s="53"/>
      <c r="E16" s="30">
        <v>5</v>
      </c>
      <c r="F16" s="30">
        <v>4</v>
      </c>
      <c r="G16" s="30">
        <v>3</v>
      </c>
      <c r="H16" s="27">
        <v>3</v>
      </c>
      <c r="I16" s="27">
        <v>4</v>
      </c>
      <c r="J16" s="27">
        <v>4</v>
      </c>
      <c r="K16" s="27">
        <v>4</v>
      </c>
      <c r="L16" s="27">
        <v>3</v>
      </c>
      <c r="M16" s="27">
        <v>4</v>
      </c>
      <c r="N16" s="27">
        <v>3</v>
      </c>
      <c r="O16" s="27">
        <v>3</v>
      </c>
      <c r="P16" s="27">
        <v>4</v>
      </c>
      <c r="Q16" s="27">
        <v>4</v>
      </c>
      <c r="R16" s="27"/>
      <c r="S16" s="27">
        <v>4</v>
      </c>
      <c r="T16" s="27">
        <v>3</v>
      </c>
      <c r="U16" s="27">
        <v>4</v>
      </c>
      <c r="V16" s="46">
        <f t="shared" si="0"/>
        <v>3.6875</v>
      </c>
      <c r="W16" s="41">
        <v>1.6</v>
      </c>
      <c r="X16" s="41">
        <f t="shared" si="1"/>
        <v>5.9</v>
      </c>
    </row>
    <row r="17" spans="1:24" ht="24">
      <c r="A17">
        <v>15</v>
      </c>
      <c r="B17" s="24" t="s">
        <v>211</v>
      </c>
      <c r="C17" s="52" t="s">
        <v>228</v>
      </c>
      <c r="D17" s="53"/>
      <c r="E17" s="30">
        <v>3</v>
      </c>
      <c r="F17" s="30">
        <v>5</v>
      </c>
      <c r="G17" s="30">
        <v>3</v>
      </c>
      <c r="H17" s="27">
        <v>3</v>
      </c>
      <c r="I17" s="27">
        <v>4</v>
      </c>
      <c r="J17" s="27">
        <v>3</v>
      </c>
      <c r="K17" s="27">
        <v>4</v>
      </c>
      <c r="L17" s="27">
        <v>4</v>
      </c>
      <c r="M17" s="27">
        <v>4</v>
      </c>
      <c r="N17" s="27">
        <v>4</v>
      </c>
      <c r="O17" s="27">
        <v>4</v>
      </c>
      <c r="P17" s="27">
        <v>4</v>
      </c>
      <c r="Q17" s="27">
        <v>3</v>
      </c>
      <c r="R17" s="27"/>
      <c r="S17" s="27">
        <v>3</v>
      </c>
      <c r="T17" s="27">
        <v>4</v>
      </c>
      <c r="U17" s="27">
        <v>3</v>
      </c>
      <c r="V17" s="46">
        <f t="shared" si="0"/>
        <v>3.625</v>
      </c>
      <c r="W17" s="41">
        <v>1.6</v>
      </c>
      <c r="X17" s="41">
        <f t="shared" si="1"/>
        <v>5.8000000000000007</v>
      </c>
    </row>
    <row r="18" spans="1:24" ht="24">
      <c r="A18">
        <v>16</v>
      </c>
      <c r="B18" s="24" t="s">
        <v>211</v>
      </c>
      <c r="C18" s="52" t="s">
        <v>229</v>
      </c>
      <c r="D18" s="53"/>
      <c r="E18" s="30">
        <v>4</v>
      </c>
      <c r="F18" s="30">
        <v>3</v>
      </c>
      <c r="G18" s="30">
        <v>3</v>
      </c>
      <c r="H18" s="27">
        <v>4</v>
      </c>
      <c r="I18" s="27">
        <v>5</v>
      </c>
      <c r="J18" s="27">
        <v>3</v>
      </c>
      <c r="K18" s="27">
        <v>4</v>
      </c>
      <c r="L18" s="27">
        <v>3</v>
      </c>
      <c r="M18" s="27">
        <v>3</v>
      </c>
      <c r="N18" s="27">
        <v>3</v>
      </c>
      <c r="O18" s="27">
        <v>3</v>
      </c>
      <c r="P18" s="27">
        <v>4</v>
      </c>
      <c r="Q18" s="27">
        <v>4</v>
      </c>
      <c r="R18" s="27"/>
      <c r="S18" s="27">
        <v>3</v>
      </c>
      <c r="T18" s="27">
        <v>3</v>
      </c>
      <c r="U18" s="27">
        <v>4</v>
      </c>
      <c r="V18" s="46">
        <f t="shared" si="0"/>
        <v>3.5</v>
      </c>
      <c r="W18" s="41">
        <v>1.6</v>
      </c>
      <c r="X18" s="41">
        <f t="shared" si="1"/>
        <v>5.6000000000000005</v>
      </c>
    </row>
    <row r="19" spans="1:24" ht="24">
      <c r="A19">
        <v>17</v>
      </c>
      <c r="B19" s="24" t="s">
        <v>212</v>
      </c>
      <c r="C19" s="52" t="s">
        <v>230</v>
      </c>
      <c r="D19" s="53"/>
      <c r="E19" s="30">
        <v>4</v>
      </c>
      <c r="F19" s="30">
        <v>5</v>
      </c>
      <c r="G19" s="30">
        <v>5</v>
      </c>
      <c r="H19" s="27">
        <v>3</v>
      </c>
      <c r="I19" s="27">
        <v>4</v>
      </c>
      <c r="J19" s="27">
        <v>4</v>
      </c>
      <c r="K19" s="27">
        <v>4</v>
      </c>
      <c r="L19" s="27">
        <v>3</v>
      </c>
      <c r="M19" s="27">
        <v>4</v>
      </c>
      <c r="N19" s="27">
        <v>4</v>
      </c>
      <c r="O19" s="27">
        <v>4</v>
      </c>
      <c r="P19" s="27">
        <v>3</v>
      </c>
      <c r="Q19" s="27">
        <v>3</v>
      </c>
      <c r="R19" s="27"/>
      <c r="S19" s="27">
        <v>4</v>
      </c>
      <c r="T19" s="27">
        <v>4</v>
      </c>
      <c r="U19" s="27">
        <v>4</v>
      </c>
      <c r="V19" s="46">
        <f t="shared" si="0"/>
        <v>3.875</v>
      </c>
      <c r="W19" s="41">
        <v>1.6</v>
      </c>
      <c r="X19" s="41">
        <f t="shared" si="1"/>
        <v>6.2</v>
      </c>
    </row>
    <row r="20" spans="1:24" ht="24">
      <c r="A20">
        <v>18</v>
      </c>
      <c r="B20" s="24" t="s">
        <v>212</v>
      </c>
      <c r="C20" s="52" t="s">
        <v>231</v>
      </c>
      <c r="D20" s="53"/>
      <c r="E20" s="30">
        <v>5</v>
      </c>
      <c r="F20" s="30">
        <v>3</v>
      </c>
      <c r="G20" s="30">
        <v>4</v>
      </c>
      <c r="H20" s="27">
        <v>4</v>
      </c>
      <c r="I20" s="27">
        <v>4</v>
      </c>
      <c r="J20" s="27">
        <v>4</v>
      </c>
      <c r="K20" s="27">
        <v>3</v>
      </c>
      <c r="L20" s="27">
        <v>3</v>
      </c>
      <c r="M20" s="27">
        <v>3</v>
      </c>
      <c r="N20" s="27">
        <v>3</v>
      </c>
      <c r="O20" s="27">
        <v>3</v>
      </c>
      <c r="P20" s="27">
        <v>3</v>
      </c>
      <c r="Q20" s="27">
        <v>3</v>
      </c>
      <c r="R20" s="27"/>
      <c r="S20" s="27">
        <v>4</v>
      </c>
      <c r="T20" s="27">
        <v>4</v>
      </c>
      <c r="U20" s="27">
        <v>3</v>
      </c>
      <c r="V20" s="46">
        <f t="shared" si="0"/>
        <v>3.5</v>
      </c>
      <c r="W20" s="41">
        <v>1.6</v>
      </c>
      <c r="X20" s="41">
        <f t="shared" si="1"/>
        <v>5.6000000000000005</v>
      </c>
    </row>
    <row r="21" spans="1:24" ht="36">
      <c r="A21">
        <v>19</v>
      </c>
      <c r="B21" s="24" t="s">
        <v>213</v>
      </c>
      <c r="C21" s="52" t="s">
        <v>232</v>
      </c>
      <c r="D21" s="53"/>
      <c r="E21" s="30">
        <v>4</v>
      </c>
      <c r="F21" s="30">
        <v>3</v>
      </c>
      <c r="G21" s="30">
        <v>4</v>
      </c>
      <c r="H21" s="27">
        <v>4</v>
      </c>
      <c r="I21" s="27">
        <v>4</v>
      </c>
      <c r="J21" s="27">
        <v>3</v>
      </c>
      <c r="K21" s="27">
        <v>3</v>
      </c>
      <c r="L21" s="27">
        <v>3</v>
      </c>
      <c r="M21" s="27">
        <v>3</v>
      </c>
      <c r="N21" s="27">
        <v>4</v>
      </c>
      <c r="O21" s="27">
        <v>3</v>
      </c>
      <c r="P21" s="27">
        <v>4</v>
      </c>
      <c r="Q21" s="27">
        <v>3</v>
      </c>
      <c r="R21" s="27"/>
      <c r="S21" s="27">
        <v>4</v>
      </c>
      <c r="T21" s="27">
        <v>4</v>
      </c>
      <c r="U21" s="27">
        <v>3</v>
      </c>
      <c r="V21" s="46">
        <f t="shared" si="0"/>
        <v>3.5</v>
      </c>
      <c r="W21" s="41">
        <v>1.6</v>
      </c>
      <c r="X21" s="41">
        <f t="shared" si="1"/>
        <v>5.6000000000000005</v>
      </c>
    </row>
    <row r="22" spans="1:24" ht="36">
      <c r="A22">
        <v>20</v>
      </c>
      <c r="B22" s="24" t="s">
        <v>213</v>
      </c>
      <c r="C22" s="52" t="s">
        <v>233</v>
      </c>
      <c r="D22" s="53"/>
      <c r="E22" s="30">
        <v>4</v>
      </c>
      <c r="F22" s="30">
        <v>3</v>
      </c>
      <c r="G22" s="30">
        <v>4</v>
      </c>
      <c r="H22" s="27">
        <v>3</v>
      </c>
      <c r="I22" s="27">
        <v>4</v>
      </c>
      <c r="J22" s="27">
        <v>4</v>
      </c>
      <c r="K22" s="27">
        <v>3</v>
      </c>
      <c r="L22" s="27">
        <v>3</v>
      </c>
      <c r="M22" s="27">
        <v>3</v>
      </c>
      <c r="N22" s="27">
        <v>4</v>
      </c>
      <c r="O22" s="27">
        <v>3</v>
      </c>
      <c r="P22" s="27">
        <v>4</v>
      </c>
      <c r="Q22" s="27">
        <v>4</v>
      </c>
      <c r="R22" s="27"/>
      <c r="S22" s="27">
        <v>4</v>
      </c>
      <c r="T22" s="27">
        <v>3</v>
      </c>
      <c r="U22" s="27">
        <v>3</v>
      </c>
      <c r="V22" s="46">
        <f t="shared" si="0"/>
        <v>3.5</v>
      </c>
      <c r="W22" s="41">
        <v>1.6</v>
      </c>
      <c r="X22" s="41">
        <f t="shared" si="1"/>
        <v>5.6000000000000005</v>
      </c>
    </row>
    <row r="23" spans="1:24" ht="36">
      <c r="A23">
        <v>21</v>
      </c>
      <c r="B23" s="24" t="s">
        <v>213</v>
      </c>
      <c r="C23" s="52" t="s">
        <v>234</v>
      </c>
      <c r="D23" s="53"/>
      <c r="E23" s="30">
        <v>4</v>
      </c>
      <c r="F23" s="30">
        <v>4</v>
      </c>
      <c r="G23" s="30">
        <v>3</v>
      </c>
      <c r="H23" s="27">
        <v>3</v>
      </c>
      <c r="I23" s="27">
        <v>5</v>
      </c>
      <c r="J23" s="27">
        <v>4</v>
      </c>
      <c r="K23" s="27">
        <v>3</v>
      </c>
      <c r="L23" s="27">
        <v>3</v>
      </c>
      <c r="M23" s="27">
        <v>3</v>
      </c>
      <c r="N23" s="27">
        <v>4</v>
      </c>
      <c r="O23" s="27">
        <v>4</v>
      </c>
      <c r="P23" s="27">
        <v>4</v>
      </c>
      <c r="Q23" s="27">
        <v>4</v>
      </c>
      <c r="R23" s="34"/>
      <c r="S23" s="27">
        <v>3</v>
      </c>
      <c r="T23" s="27">
        <v>3</v>
      </c>
      <c r="U23" s="27">
        <v>4</v>
      </c>
      <c r="V23" s="46">
        <f t="shared" si="0"/>
        <v>3.625</v>
      </c>
      <c r="W23" s="41">
        <v>1.6</v>
      </c>
      <c r="X23" s="41">
        <f t="shared" si="1"/>
        <v>5.8000000000000007</v>
      </c>
    </row>
    <row r="24" spans="1:24" ht="36">
      <c r="A24">
        <v>22</v>
      </c>
      <c r="B24" s="24" t="s">
        <v>213</v>
      </c>
      <c r="C24" s="54" t="s">
        <v>235</v>
      </c>
      <c r="D24" s="55"/>
      <c r="E24" s="30">
        <v>4</v>
      </c>
      <c r="F24" s="30">
        <v>3</v>
      </c>
      <c r="G24" s="30">
        <v>4</v>
      </c>
      <c r="H24" s="27">
        <v>3</v>
      </c>
      <c r="I24" s="27">
        <v>5</v>
      </c>
      <c r="J24" s="27">
        <v>3</v>
      </c>
      <c r="K24" s="27">
        <v>4</v>
      </c>
      <c r="L24" s="27">
        <v>3</v>
      </c>
      <c r="M24" s="27">
        <v>4</v>
      </c>
      <c r="N24" s="27">
        <v>3</v>
      </c>
      <c r="O24" s="27">
        <v>4</v>
      </c>
      <c r="P24" s="27">
        <v>4</v>
      </c>
      <c r="Q24" s="27">
        <v>3</v>
      </c>
      <c r="S24" s="27">
        <v>3</v>
      </c>
      <c r="T24" s="27">
        <v>4</v>
      </c>
      <c r="U24" s="27">
        <v>4</v>
      </c>
      <c r="V24" s="46">
        <f t="shared" si="0"/>
        <v>3.625</v>
      </c>
      <c r="W24" s="41">
        <v>1.6</v>
      </c>
      <c r="X24" s="41">
        <f t="shared" si="1"/>
        <v>5.8000000000000007</v>
      </c>
    </row>
    <row r="25" spans="1:24" ht="36">
      <c r="A25">
        <v>23</v>
      </c>
      <c r="B25" s="24" t="s">
        <v>213</v>
      </c>
      <c r="C25" s="54" t="s">
        <v>236</v>
      </c>
      <c r="D25" s="55"/>
      <c r="E25" s="30">
        <v>5</v>
      </c>
      <c r="F25" s="30">
        <v>4</v>
      </c>
      <c r="G25" s="30">
        <v>5</v>
      </c>
      <c r="H25" s="27">
        <v>4</v>
      </c>
      <c r="I25" s="27">
        <v>5</v>
      </c>
      <c r="J25" s="27">
        <v>4</v>
      </c>
      <c r="K25" s="27">
        <v>4</v>
      </c>
      <c r="L25" s="27">
        <v>3</v>
      </c>
      <c r="M25" s="27">
        <v>4</v>
      </c>
      <c r="N25" s="27">
        <v>3</v>
      </c>
      <c r="O25" s="27">
        <v>4</v>
      </c>
      <c r="P25" s="27">
        <v>4</v>
      </c>
      <c r="Q25" s="27">
        <v>4</v>
      </c>
      <c r="S25" s="27">
        <v>4</v>
      </c>
      <c r="T25" s="27">
        <v>3</v>
      </c>
      <c r="U25" s="27">
        <v>3</v>
      </c>
      <c r="V25" s="46">
        <f t="shared" si="0"/>
        <v>3.9375</v>
      </c>
      <c r="W25" s="41">
        <v>1.6</v>
      </c>
      <c r="X25" s="41">
        <f t="shared" si="1"/>
        <v>6.3000000000000007</v>
      </c>
    </row>
    <row r="26" spans="1:24" ht="36">
      <c r="A26">
        <v>24</v>
      </c>
      <c r="B26" s="24" t="s">
        <v>213</v>
      </c>
      <c r="C26" s="52" t="s">
        <v>237</v>
      </c>
      <c r="D26" s="53"/>
      <c r="E26" s="30">
        <v>5</v>
      </c>
      <c r="F26" s="30">
        <v>5</v>
      </c>
      <c r="G26" s="30">
        <v>3</v>
      </c>
      <c r="H26" s="27">
        <v>4</v>
      </c>
      <c r="I26" s="27">
        <v>5</v>
      </c>
      <c r="J26" s="27">
        <v>4</v>
      </c>
      <c r="K26" s="27">
        <v>3</v>
      </c>
      <c r="L26" s="27">
        <v>3</v>
      </c>
      <c r="M26" s="27">
        <v>4</v>
      </c>
      <c r="N26" s="27">
        <v>3</v>
      </c>
      <c r="O26" s="27">
        <v>3</v>
      </c>
      <c r="P26" s="27">
        <v>3</v>
      </c>
      <c r="Q26" s="27">
        <v>4</v>
      </c>
      <c r="S26" s="27">
        <v>4</v>
      </c>
      <c r="T26" s="27">
        <v>3</v>
      </c>
      <c r="U26" s="27">
        <v>4</v>
      </c>
      <c r="V26" s="46">
        <f t="shared" si="0"/>
        <v>3.75</v>
      </c>
      <c r="W26" s="41">
        <v>1.6</v>
      </c>
      <c r="X26" s="41">
        <f t="shared" si="1"/>
        <v>6</v>
      </c>
    </row>
    <row r="27" spans="1:24" ht="36">
      <c r="A27">
        <v>25</v>
      </c>
      <c r="B27" s="24" t="s">
        <v>213</v>
      </c>
      <c r="C27" s="54" t="s">
        <v>238</v>
      </c>
      <c r="D27" s="55"/>
      <c r="E27" s="30">
        <v>5</v>
      </c>
      <c r="F27" s="30">
        <v>5</v>
      </c>
      <c r="G27" s="30">
        <v>4</v>
      </c>
      <c r="H27" s="27">
        <v>4</v>
      </c>
      <c r="I27" s="27">
        <v>5</v>
      </c>
      <c r="J27" s="27">
        <v>4</v>
      </c>
      <c r="K27" s="27">
        <v>4</v>
      </c>
      <c r="L27" s="27">
        <v>3</v>
      </c>
      <c r="M27" s="27">
        <v>3</v>
      </c>
      <c r="N27" s="27">
        <v>3</v>
      </c>
      <c r="O27" s="27">
        <v>3</v>
      </c>
      <c r="P27" s="27">
        <v>4</v>
      </c>
      <c r="Q27" s="27">
        <v>4</v>
      </c>
      <c r="S27" s="27">
        <v>4</v>
      </c>
      <c r="T27" s="27">
        <v>3</v>
      </c>
      <c r="U27" s="27">
        <v>3</v>
      </c>
      <c r="V27" s="46">
        <f t="shared" si="0"/>
        <v>3.8125</v>
      </c>
      <c r="W27" s="41">
        <v>1.6</v>
      </c>
      <c r="X27" s="41">
        <f t="shared" si="1"/>
        <v>6.1000000000000005</v>
      </c>
    </row>
    <row r="28" spans="1:24">
      <c r="B28" s="50" t="s">
        <v>272</v>
      </c>
      <c r="C28" s="50"/>
      <c r="D28" s="50"/>
      <c r="E28">
        <f>SUM(E3:E27)</f>
        <v>106</v>
      </c>
      <c r="F28">
        <f t="shared" ref="F28:U28" si="2">SUM(F3:F27)</f>
        <v>100</v>
      </c>
      <c r="G28">
        <f t="shared" si="2"/>
        <v>95</v>
      </c>
      <c r="H28">
        <f t="shared" si="2"/>
        <v>89</v>
      </c>
      <c r="I28">
        <f t="shared" si="2"/>
        <v>111</v>
      </c>
      <c r="J28">
        <f t="shared" si="2"/>
        <v>89</v>
      </c>
      <c r="K28">
        <f t="shared" si="2"/>
        <v>87</v>
      </c>
      <c r="L28">
        <f t="shared" si="2"/>
        <v>82</v>
      </c>
      <c r="M28">
        <f t="shared" si="2"/>
        <v>87</v>
      </c>
      <c r="N28">
        <f t="shared" si="2"/>
        <v>86</v>
      </c>
      <c r="O28">
        <f t="shared" si="2"/>
        <v>85</v>
      </c>
      <c r="P28">
        <f t="shared" si="2"/>
        <v>90</v>
      </c>
      <c r="Q28">
        <f t="shared" si="2"/>
        <v>88</v>
      </c>
      <c r="R28">
        <f t="shared" si="2"/>
        <v>0</v>
      </c>
      <c r="S28">
        <f t="shared" si="2"/>
        <v>89</v>
      </c>
      <c r="T28">
        <f t="shared" si="2"/>
        <v>85</v>
      </c>
      <c r="U28">
        <f t="shared" si="2"/>
        <v>90</v>
      </c>
      <c r="V28" s="43"/>
      <c r="X28" s="49">
        <f>SUM(X3:X27)</f>
        <v>145.89999999999998</v>
      </c>
    </row>
    <row r="30" spans="1:24" ht="24">
      <c r="B30" s="19" t="s">
        <v>197</v>
      </c>
      <c r="C30" s="56" t="s">
        <v>206</v>
      </c>
      <c r="D30" s="56"/>
      <c r="E30" s="13"/>
    </row>
    <row r="31" spans="1:24" ht="51.75" customHeight="1">
      <c r="B31" s="1">
        <v>5</v>
      </c>
      <c r="C31" s="57" t="s">
        <v>239</v>
      </c>
      <c r="D31" s="57"/>
      <c r="E31" s="12"/>
    </row>
    <row r="32" spans="1:24" ht="33.75" customHeight="1">
      <c r="B32" s="1">
        <v>4</v>
      </c>
      <c r="C32" s="51" t="s">
        <v>240</v>
      </c>
      <c r="D32" s="51"/>
      <c r="E32" s="12"/>
    </row>
    <row r="33" spans="2:5" ht="30" customHeight="1">
      <c r="B33" s="1">
        <v>3</v>
      </c>
      <c r="C33" s="51" t="s">
        <v>241</v>
      </c>
      <c r="D33" s="51"/>
      <c r="E33" s="12"/>
    </row>
    <row r="34" spans="2:5" ht="31.5" customHeight="1">
      <c r="B34" s="1">
        <v>2</v>
      </c>
      <c r="C34" s="51" t="s">
        <v>242</v>
      </c>
      <c r="D34" s="51"/>
      <c r="E34" s="12"/>
    </row>
    <row r="35" spans="2:5" ht="39" customHeight="1">
      <c r="B35" s="1">
        <v>1</v>
      </c>
      <c r="C35" s="51" t="s">
        <v>243</v>
      </c>
      <c r="D35" s="51"/>
      <c r="E35" s="12"/>
    </row>
    <row r="36" spans="2:5" ht="36.75" customHeight="1">
      <c r="B36" s="1">
        <v>0</v>
      </c>
      <c r="C36" s="51" t="s">
        <v>244</v>
      </c>
      <c r="D36" s="51"/>
      <c r="E36" s="12"/>
    </row>
  </sheetData>
  <mergeCells count="33">
    <mergeCell ref="C24:D24"/>
    <mergeCell ref="C23:D23"/>
    <mergeCell ref="C3:D3"/>
    <mergeCell ref="C12:D12"/>
    <mergeCell ref="C11:D11"/>
    <mergeCell ref="C10:D10"/>
    <mergeCell ref="C9:D9"/>
    <mergeCell ref="C8:D8"/>
    <mergeCell ref="C7:D7"/>
    <mergeCell ref="C4:D4"/>
    <mergeCell ref="C6:D6"/>
    <mergeCell ref="C5:D5"/>
    <mergeCell ref="C15:D15"/>
    <mergeCell ref="C14:D14"/>
    <mergeCell ref="C13:D13"/>
    <mergeCell ref="C17:D17"/>
    <mergeCell ref="C16:D16"/>
    <mergeCell ref="C22:D22"/>
    <mergeCell ref="C21:D21"/>
    <mergeCell ref="C20:D20"/>
    <mergeCell ref="C19:D19"/>
    <mergeCell ref="C18:D18"/>
    <mergeCell ref="C34:D34"/>
    <mergeCell ref="C35:D35"/>
    <mergeCell ref="C36:D36"/>
    <mergeCell ref="C26:D26"/>
    <mergeCell ref="C25:D25"/>
    <mergeCell ref="C33:D33"/>
    <mergeCell ref="C32:D32"/>
    <mergeCell ref="B28:D28"/>
    <mergeCell ref="C30:D30"/>
    <mergeCell ref="C31:D31"/>
    <mergeCell ref="C27:D27"/>
  </mergeCells>
  <phoneticPr fontId="2"/>
  <pageMargins left="0.70866141732283472" right="0.70866141732283472" top="0.74803149606299213" bottom="0.74803149606299213" header="0.31496062992125984" footer="0.31496062992125984"/>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2"/>
  <sheetViews>
    <sheetView zoomScale="85" zoomScaleNormal="85" workbookViewId="0">
      <pane xSplit="2" ySplit="2" topLeftCell="C3" activePane="bottomRight" state="frozen"/>
      <selection pane="topRight" activeCell="C1" sqref="C1"/>
      <selection pane="bottomLeft" activeCell="A3" sqref="A3"/>
      <selection pane="bottomRight" activeCell="E22" sqref="E22"/>
    </sheetView>
  </sheetViews>
  <sheetFormatPr defaultRowHeight="15"/>
  <cols>
    <col min="1" max="1" width="14.42578125" customWidth="1"/>
    <col min="3" max="3" width="5.42578125" style="22" customWidth="1"/>
    <col min="4" max="4" width="90.85546875" customWidth="1"/>
    <col min="5" max="5" width="10.140625" customWidth="1"/>
    <col min="6" max="6" width="8.7109375" customWidth="1"/>
    <col min="22" max="22" width="8.7109375" style="43" customWidth="1"/>
    <col min="23" max="23" width="10.28515625" customWidth="1"/>
    <col min="24" max="24" width="9.85546875" customWidth="1"/>
  </cols>
  <sheetData>
    <row r="1" spans="1:24" ht="33.75">
      <c r="A1" s="15" t="s">
        <v>245</v>
      </c>
      <c r="D1" s="25" t="s">
        <v>246</v>
      </c>
      <c r="E1" s="42" t="s">
        <v>323</v>
      </c>
    </row>
    <row r="2" spans="1:24" s="36" customFormat="1" ht="94.5">
      <c r="C2" s="37"/>
      <c r="E2" s="38" t="s">
        <v>326</v>
      </c>
      <c r="F2" s="38" t="s">
        <v>327</v>
      </c>
      <c r="G2" s="38" t="s">
        <v>328</v>
      </c>
      <c r="H2" s="38" t="s">
        <v>329</v>
      </c>
      <c r="I2" s="38" t="s">
        <v>330</v>
      </c>
      <c r="J2" s="38" t="s">
        <v>331</v>
      </c>
      <c r="K2" s="38" t="s">
        <v>332</v>
      </c>
      <c r="L2" s="38" t="s">
        <v>333</v>
      </c>
      <c r="M2" s="38" t="s">
        <v>334</v>
      </c>
      <c r="N2" s="38" t="s">
        <v>335</v>
      </c>
      <c r="O2" s="38" t="s">
        <v>336</v>
      </c>
      <c r="P2" s="38" t="s">
        <v>337</v>
      </c>
      <c r="Q2" s="38" t="s">
        <v>338</v>
      </c>
      <c r="R2" s="38" t="s">
        <v>339</v>
      </c>
      <c r="S2" s="38" t="s">
        <v>340</v>
      </c>
      <c r="T2" s="38" t="s">
        <v>341</v>
      </c>
      <c r="U2" s="38" t="s">
        <v>342</v>
      </c>
      <c r="V2" s="44" t="s">
        <v>324</v>
      </c>
      <c r="W2" s="45" t="s">
        <v>301</v>
      </c>
      <c r="X2" s="45" t="s">
        <v>325</v>
      </c>
    </row>
    <row r="3" spans="1:24" s="27" customFormat="1" ht="31.5">
      <c r="A3" s="26" t="s">
        <v>247</v>
      </c>
      <c r="B3" s="31" t="s">
        <v>248</v>
      </c>
      <c r="C3" s="31">
        <v>1</v>
      </c>
      <c r="D3" s="32" t="s">
        <v>259</v>
      </c>
      <c r="E3" s="27">
        <v>5</v>
      </c>
      <c r="F3" s="27">
        <v>4</v>
      </c>
      <c r="G3" s="27">
        <v>3</v>
      </c>
      <c r="H3" s="27">
        <v>3</v>
      </c>
      <c r="I3" s="27">
        <v>4</v>
      </c>
      <c r="J3" s="27">
        <v>3</v>
      </c>
      <c r="K3" s="27">
        <v>3</v>
      </c>
      <c r="L3" s="27">
        <v>3</v>
      </c>
      <c r="M3" s="27">
        <v>3</v>
      </c>
      <c r="N3" s="27">
        <v>3</v>
      </c>
      <c r="O3" s="27">
        <v>3</v>
      </c>
      <c r="P3" s="27">
        <v>4</v>
      </c>
      <c r="Q3" s="27">
        <v>4</v>
      </c>
      <c r="S3" s="27">
        <v>3</v>
      </c>
      <c r="T3" s="27">
        <v>3</v>
      </c>
      <c r="U3" s="27">
        <v>4</v>
      </c>
      <c r="V3" s="46">
        <f>AVERAGE(E3:U3)</f>
        <v>3.4375</v>
      </c>
      <c r="W3" s="41">
        <v>2</v>
      </c>
      <c r="X3" s="41">
        <f>V3*W3</f>
        <v>6.875</v>
      </c>
    </row>
    <row r="4" spans="1:24" s="27" customFormat="1" ht="29.1" customHeight="1">
      <c r="A4" s="26" t="s">
        <v>247</v>
      </c>
      <c r="B4" s="31" t="s">
        <v>248</v>
      </c>
      <c r="C4" s="31">
        <v>2</v>
      </c>
      <c r="D4" s="31" t="s">
        <v>249</v>
      </c>
      <c r="E4" s="27">
        <v>3</v>
      </c>
      <c r="F4" s="27">
        <v>3</v>
      </c>
      <c r="G4" s="27">
        <v>4</v>
      </c>
      <c r="H4" s="27">
        <v>4</v>
      </c>
      <c r="I4" s="27">
        <v>5</v>
      </c>
      <c r="J4" s="27">
        <v>4</v>
      </c>
      <c r="K4" s="27">
        <v>4</v>
      </c>
      <c r="L4" s="27">
        <v>3</v>
      </c>
      <c r="M4" s="27">
        <v>4</v>
      </c>
      <c r="N4" s="27">
        <v>4</v>
      </c>
      <c r="O4" s="27">
        <v>4</v>
      </c>
      <c r="P4" s="27">
        <v>3</v>
      </c>
      <c r="Q4" s="27">
        <v>4</v>
      </c>
      <c r="S4" s="27">
        <v>3</v>
      </c>
      <c r="T4" s="27">
        <v>3</v>
      </c>
      <c r="U4" s="27">
        <v>3</v>
      </c>
      <c r="V4" s="46">
        <f t="shared" ref="V4:V22" si="0">AVERAGE(E4:U4)</f>
        <v>3.625</v>
      </c>
      <c r="W4" s="41">
        <v>2</v>
      </c>
      <c r="X4" s="41">
        <f t="shared" ref="X4:X22" si="1">V4*W4</f>
        <v>7.25</v>
      </c>
    </row>
    <row r="5" spans="1:24" s="27" customFormat="1" ht="29.1" customHeight="1">
      <c r="A5" s="26" t="s">
        <v>247</v>
      </c>
      <c r="B5" s="31" t="s">
        <v>248</v>
      </c>
      <c r="C5" s="31">
        <v>3</v>
      </c>
      <c r="D5" s="31" t="s">
        <v>250</v>
      </c>
      <c r="E5" s="27">
        <v>3</v>
      </c>
      <c r="F5" s="27">
        <v>3</v>
      </c>
      <c r="G5" s="27">
        <v>3</v>
      </c>
      <c r="H5" s="27">
        <v>4</v>
      </c>
      <c r="I5" s="27">
        <v>4</v>
      </c>
      <c r="J5" s="27">
        <v>4</v>
      </c>
      <c r="K5" s="27">
        <v>3</v>
      </c>
      <c r="L5" s="27">
        <v>3</v>
      </c>
      <c r="M5" s="27">
        <v>3</v>
      </c>
      <c r="N5" s="27">
        <v>3</v>
      </c>
      <c r="O5" s="27">
        <v>4</v>
      </c>
      <c r="P5" s="27">
        <v>3</v>
      </c>
      <c r="Q5" s="27">
        <v>3</v>
      </c>
      <c r="S5" s="27">
        <v>4</v>
      </c>
      <c r="T5" s="27">
        <v>3</v>
      </c>
      <c r="U5" s="27">
        <v>4</v>
      </c>
      <c r="V5" s="46">
        <f t="shared" si="0"/>
        <v>3.375</v>
      </c>
      <c r="W5" s="41">
        <v>2</v>
      </c>
      <c r="X5" s="41">
        <f t="shared" si="1"/>
        <v>6.75</v>
      </c>
    </row>
    <row r="6" spans="1:24" s="27" customFormat="1" ht="31.5">
      <c r="A6" s="26" t="s">
        <v>247</v>
      </c>
      <c r="B6" s="31" t="s">
        <v>248</v>
      </c>
      <c r="C6" s="31">
        <v>4</v>
      </c>
      <c r="D6" s="32" t="s">
        <v>260</v>
      </c>
      <c r="E6" s="27">
        <v>3</v>
      </c>
      <c r="F6" s="27">
        <v>4</v>
      </c>
      <c r="G6" s="27">
        <v>4</v>
      </c>
      <c r="H6" s="27">
        <v>3</v>
      </c>
      <c r="I6" s="27">
        <v>5</v>
      </c>
      <c r="J6" s="27">
        <v>3</v>
      </c>
      <c r="K6" s="27">
        <v>4</v>
      </c>
      <c r="L6" s="27">
        <v>3</v>
      </c>
      <c r="M6" s="27">
        <v>3</v>
      </c>
      <c r="N6" s="27">
        <v>4</v>
      </c>
      <c r="O6" s="27">
        <v>4</v>
      </c>
      <c r="P6" s="27">
        <v>3</v>
      </c>
      <c r="Q6" s="27">
        <v>3</v>
      </c>
      <c r="S6" s="27">
        <v>4</v>
      </c>
      <c r="T6" s="27">
        <v>4</v>
      </c>
      <c r="U6" s="27">
        <v>3</v>
      </c>
      <c r="V6" s="46">
        <f t="shared" si="0"/>
        <v>3.5625</v>
      </c>
      <c r="W6" s="41">
        <v>2</v>
      </c>
      <c r="X6" s="41">
        <f t="shared" si="1"/>
        <v>7.125</v>
      </c>
    </row>
    <row r="7" spans="1:24" s="27" customFormat="1" ht="31.5">
      <c r="A7" s="26" t="s">
        <v>247</v>
      </c>
      <c r="B7" s="31" t="s">
        <v>248</v>
      </c>
      <c r="C7" s="31">
        <v>5</v>
      </c>
      <c r="D7" s="32" t="s">
        <v>261</v>
      </c>
      <c r="E7" s="27">
        <v>5</v>
      </c>
      <c r="F7" s="27">
        <v>4</v>
      </c>
      <c r="G7" s="27">
        <v>3</v>
      </c>
      <c r="H7" s="27">
        <v>4</v>
      </c>
      <c r="I7" s="27">
        <v>5</v>
      </c>
      <c r="J7" s="27">
        <v>3</v>
      </c>
      <c r="K7" s="27">
        <v>3</v>
      </c>
      <c r="L7" s="27">
        <v>3</v>
      </c>
      <c r="M7" s="27">
        <v>4</v>
      </c>
      <c r="N7" s="27">
        <v>4</v>
      </c>
      <c r="O7" s="27">
        <v>4</v>
      </c>
      <c r="P7" s="27">
        <v>4</v>
      </c>
      <c r="Q7" s="27">
        <v>3</v>
      </c>
      <c r="S7" s="27">
        <v>4</v>
      </c>
      <c r="T7" s="27">
        <v>3</v>
      </c>
      <c r="U7" s="27">
        <v>3</v>
      </c>
      <c r="V7" s="46">
        <f t="shared" si="0"/>
        <v>3.6875</v>
      </c>
      <c r="W7" s="41">
        <v>2</v>
      </c>
      <c r="X7" s="41">
        <f t="shared" si="1"/>
        <v>7.375</v>
      </c>
    </row>
    <row r="8" spans="1:24" s="27" customFormat="1" ht="31.5">
      <c r="A8" s="26" t="s">
        <v>247</v>
      </c>
      <c r="B8" s="31" t="s">
        <v>248</v>
      </c>
      <c r="C8" s="31">
        <v>6</v>
      </c>
      <c r="D8" s="32" t="s">
        <v>262</v>
      </c>
      <c r="E8" s="27">
        <v>5</v>
      </c>
      <c r="F8" s="27">
        <v>5</v>
      </c>
      <c r="G8" s="27">
        <v>3</v>
      </c>
      <c r="H8" s="27">
        <v>3</v>
      </c>
      <c r="I8" s="27">
        <v>5</v>
      </c>
      <c r="J8" s="27">
        <v>3</v>
      </c>
      <c r="K8" s="27">
        <v>4</v>
      </c>
      <c r="L8" s="27">
        <v>3</v>
      </c>
      <c r="M8" s="27">
        <v>4</v>
      </c>
      <c r="N8" s="27">
        <v>4</v>
      </c>
      <c r="O8" s="27">
        <v>4</v>
      </c>
      <c r="P8" s="27">
        <v>4</v>
      </c>
      <c r="Q8" s="27">
        <v>4</v>
      </c>
      <c r="S8" s="27">
        <v>4</v>
      </c>
      <c r="T8" s="27">
        <v>4</v>
      </c>
      <c r="U8" s="27">
        <v>4</v>
      </c>
      <c r="V8" s="46">
        <f t="shared" si="0"/>
        <v>3.9375</v>
      </c>
      <c r="W8" s="41">
        <v>2</v>
      </c>
      <c r="X8" s="41">
        <f t="shared" si="1"/>
        <v>7.875</v>
      </c>
    </row>
    <row r="9" spans="1:24" s="27" customFormat="1" ht="24.95" customHeight="1">
      <c r="A9" s="26" t="s">
        <v>247</v>
      </c>
      <c r="B9" s="31" t="s">
        <v>248</v>
      </c>
      <c r="C9" s="31">
        <v>7</v>
      </c>
      <c r="D9" s="31" t="s">
        <v>251</v>
      </c>
      <c r="E9" s="27">
        <v>5</v>
      </c>
      <c r="F9" s="27">
        <v>5</v>
      </c>
      <c r="G9" s="27">
        <v>4</v>
      </c>
      <c r="H9" s="27">
        <v>3</v>
      </c>
      <c r="I9" s="27">
        <v>5</v>
      </c>
      <c r="J9" s="27">
        <v>4</v>
      </c>
      <c r="K9" s="27">
        <v>4</v>
      </c>
      <c r="L9" s="27">
        <v>4</v>
      </c>
      <c r="M9" s="27">
        <v>4</v>
      </c>
      <c r="N9" s="27">
        <v>3</v>
      </c>
      <c r="O9" s="27">
        <v>4</v>
      </c>
      <c r="P9" s="27">
        <v>3</v>
      </c>
      <c r="Q9" s="27">
        <v>4</v>
      </c>
      <c r="S9" s="27">
        <v>3</v>
      </c>
      <c r="T9" s="27">
        <v>4</v>
      </c>
      <c r="U9" s="27">
        <v>3</v>
      </c>
      <c r="V9" s="46">
        <f t="shared" si="0"/>
        <v>3.875</v>
      </c>
      <c r="W9" s="41">
        <v>2</v>
      </c>
      <c r="X9" s="41">
        <f t="shared" si="1"/>
        <v>7.75</v>
      </c>
    </row>
    <row r="10" spans="1:24" s="27" customFormat="1" ht="15.75">
      <c r="A10" s="26" t="s">
        <v>247</v>
      </c>
      <c r="B10" s="31" t="s">
        <v>248</v>
      </c>
      <c r="C10" s="31">
        <v>8</v>
      </c>
      <c r="D10" s="31" t="s">
        <v>252</v>
      </c>
      <c r="E10" s="27">
        <v>3</v>
      </c>
      <c r="F10" s="27">
        <v>4</v>
      </c>
      <c r="G10" s="27">
        <v>3</v>
      </c>
      <c r="H10" s="27">
        <v>3</v>
      </c>
      <c r="I10" s="27">
        <v>4</v>
      </c>
      <c r="J10" s="27">
        <v>3</v>
      </c>
      <c r="K10" s="27">
        <v>4</v>
      </c>
      <c r="L10" s="27">
        <v>3</v>
      </c>
      <c r="M10" s="27">
        <v>3</v>
      </c>
      <c r="N10" s="27">
        <v>3</v>
      </c>
      <c r="O10" s="27">
        <v>3</v>
      </c>
      <c r="P10" s="27">
        <v>4</v>
      </c>
      <c r="Q10" s="27">
        <v>4</v>
      </c>
      <c r="S10" s="27">
        <v>3</v>
      </c>
      <c r="T10" s="27">
        <v>3</v>
      </c>
      <c r="U10" s="27">
        <v>3</v>
      </c>
      <c r="V10" s="46">
        <f t="shared" si="0"/>
        <v>3.3125</v>
      </c>
      <c r="W10" s="41">
        <v>2</v>
      </c>
      <c r="X10" s="41">
        <f t="shared" si="1"/>
        <v>6.625</v>
      </c>
    </row>
    <row r="11" spans="1:24" s="27" customFormat="1" ht="15.75">
      <c r="A11" s="26" t="s">
        <v>247</v>
      </c>
      <c r="B11" s="31" t="s">
        <v>248</v>
      </c>
      <c r="C11" s="31">
        <v>9</v>
      </c>
      <c r="D11" s="31" t="s">
        <v>253</v>
      </c>
      <c r="E11" s="27">
        <v>4</v>
      </c>
      <c r="F11" s="27">
        <v>3</v>
      </c>
      <c r="G11" s="27">
        <v>3</v>
      </c>
      <c r="H11" s="27">
        <v>4</v>
      </c>
      <c r="I11" s="27">
        <v>4</v>
      </c>
      <c r="J11" s="27">
        <v>3</v>
      </c>
      <c r="K11" s="27">
        <v>4</v>
      </c>
      <c r="L11" s="27">
        <v>4</v>
      </c>
      <c r="M11" s="27">
        <v>3</v>
      </c>
      <c r="N11" s="27">
        <v>4</v>
      </c>
      <c r="O11" s="27">
        <v>3</v>
      </c>
      <c r="P11" s="27">
        <v>4</v>
      </c>
      <c r="Q11" s="27">
        <v>3</v>
      </c>
      <c r="S11" s="27">
        <v>4</v>
      </c>
      <c r="T11" s="27">
        <v>4</v>
      </c>
      <c r="U11" s="27">
        <v>3</v>
      </c>
      <c r="V11" s="46">
        <f t="shared" si="0"/>
        <v>3.5625</v>
      </c>
      <c r="W11" s="41">
        <v>2</v>
      </c>
      <c r="X11" s="41">
        <f t="shared" si="1"/>
        <v>7.125</v>
      </c>
    </row>
    <row r="12" spans="1:24" s="27" customFormat="1" ht="31.5">
      <c r="A12" s="26" t="s">
        <v>247</v>
      </c>
      <c r="B12" s="31" t="s">
        <v>248</v>
      </c>
      <c r="C12" s="31">
        <v>10</v>
      </c>
      <c r="D12" s="32" t="s">
        <v>273</v>
      </c>
      <c r="E12" s="27">
        <v>5</v>
      </c>
      <c r="F12" s="27">
        <v>5</v>
      </c>
      <c r="G12" s="27">
        <v>3</v>
      </c>
      <c r="H12" s="27">
        <v>3</v>
      </c>
      <c r="I12" s="27">
        <v>5</v>
      </c>
      <c r="J12" s="27">
        <v>3</v>
      </c>
      <c r="K12" s="27">
        <v>4</v>
      </c>
      <c r="L12" s="27">
        <v>4</v>
      </c>
      <c r="M12" s="27">
        <v>3</v>
      </c>
      <c r="N12" s="27">
        <v>3</v>
      </c>
      <c r="O12" s="27">
        <v>4</v>
      </c>
      <c r="P12" s="27">
        <v>4</v>
      </c>
      <c r="Q12" s="27">
        <v>4</v>
      </c>
      <c r="S12" s="27">
        <v>4</v>
      </c>
      <c r="T12" s="27">
        <v>3</v>
      </c>
      <c r="U12" s="27">
        <v>3</v>
      </c>
      <c r="V12" s="46">
        <f t="shared" si="0"/>
        <v>3.75</v>
      </c>
      <c r="W12" s="41">
        <v>2</v>
      </c>
      <c r="X12" s="41">
        <f t="shared" si="1"/>
        <v>7.5</v>
      </c>
    </row>
    <row r="13" spans="1:24" s="27" customFormat="1" ht="31.5">
      <c r="A13" s="26" t="s">
        <v>247</v>
      </c>
      <c r="B13" s="31" t="s">
        <v>248</v>
      </c>
      <c r="C13" s="31">
        <v>11</v>
      </c>
      <c r="D13" s="32" t="s">
        <v>274</v>
      </c>
      <c r="E13" s="27">
        <v>3</v>
      </c>
      <c r="F13" s="27">
        <v>3</v>
      </c>
      <c r="G13" s="27">
        <v>5</v>
      </c>
      <c r="H13" s="27">
        <v>4</v>
      </c>
      <c r="I13" s="27">
        <v>5</v>
      </c>
      <c r="J13" s="27">
        <v>3</v>
      </c>
      <c r="K13" s="27">
        <v>3</v>
      </c>
      <c r="L13" s="27">
        <v>4</v>
      </c>
      <c r="M13" s="27">
        <v>4</v>
      </c>
      <c r="N13" s="27">
        <v>3</v>
      </c>
      <c r="O13" s="27">
        <v>3</v>
      </c>
      <c r="P13" s="27">
        <v>4</v>
      </c>
      <c r="Q13" s="27">
        <v>4</v>
      </c>
      <c r="S13" s="27">
        <v>4</v>
      </c>
      <c r="T13" s="27">
        <v>4</v>
      </c>
      <c r="U13" s="27">
        <v>3</v>
      </c>
      <c r="V13" s="46">
        <f t="shared" si="0"/>
        <v>3.6875</v>
      </c>
      <c r="W13" s="41">
        <v>2</v>
      </c>
      <c r="X13" s="41">
        <f t="shared" si="1"/>
        <v>7.375</v>
      </c>
    </row>
    <row r="14" spans="1:24" s="27" customFormat="1" ht="15.75">
      <c r="A14" s="26" t="s">
        <v>247</v>
      </c>
      <c r="B14" s="31" t="s">
        <v>248</v>
      </c>
      <c r="C14" s="31">
        <v>12</v>
      </c>
      <c r="D14" s="31" t="s">
        <v>254</v>
      </c>
      <c r="E14" s="27">
        <v>4</v>
      </c>
      <c r="F14" s="27">
        <v>4</v>
      </c>
      <c r="G14" s="27">
        <v>3</v>
      </c>
      <c r="H14" s="27">
        <v>4</v>
      </c>
      <c r="I14" s="27">
        <v>4</v>
      </c>
      <c r="J14" s="27">
        <v>3</v>
      </c>
      <c r="K14" s="27">
        <v>3</v>
      </c>
      <c r="L14" s="27">
        <v>3</v>
      </c>
      <c r="M14" s="27">
        <v>3</v>
      </c>
      <c r="N14" s="27">
        <v>4</v>
      </c>
      <c r="O14" s="27">
        <v>3</v>
      </c>
      <c r="P14" s="27">
        <v>4</v>
      </c>
      <c r="Q14" s="27">
        <v>4</v>
      </c>
      <c r="S14" s="27">
        <v>4</v>
      </c>
      <c r="T14" s="27">
        <v>4</v>
      </c>
      <c r="U14" s="27">
        <v>4</v>
      </c>
      <c r="V14" s="46">
        <f t="shared" si="0"/>
        <v>3.625</v>
      </c>
      <c r="W14" s="41">
        <v>2</v>
      </c>
      <c r="X14" s="41">
        <f t="shared" si="1"/>
        <v>7.25</v>
      </c>
    </row>
    <row r="15" spans="1:24" s="27" customFormat="1" ht="15.75">
      <c r="A15" s="26" t="s">
        <v>247</v>
      </c>
      <c r="B15" s="31" t="s">
        <v>248</v>
      </c>
      <c r="C15" s="31">
        <v>13</v>
      </c>
      <c r="D15" s="31" t="s">
        <v>255</v>
      </c>
      <c r="E15" s="27">
        <v>5</v>
      </c>
      <c r="F15" s="27">
        <v>4</v>
      </c>
      <c r="G15" s="27">
        <v>3</v>
      </c>
      <c r="H15" s="27">
        <v>3</v>
      </c>
      <c r="I15" s="27">
        <v>5</v>
      </c>
      <c r="J15" s="27">
        <v>4</v>
      </c>
      <c r="K15" s="27">
        <v>3</v>
      </c>
      <c r="L15" s="27">
        <v>4</v>
      </c>
      <c r="M15" s="27">
        <v>4</v>
      </c>
      <c r="N15" s="27">
        <v>4</v>
      </c>
      <c r="O15" s="27">
        <v>4</v>
      </c>
      <c r="P15" s="27">
        <v>3</v>
      </c>
      <c r="Q15" s="27">
        <v>4</v>
      </c>
      <c r="S15" s="27">
        <v>3</v>
      </c>
      <c r="T15" s="27">
        <v>4</v>
      </c>
      <c r="U15" s="27">
        <v>4</v>
      </c>
      <c r="V15" s="46">
        <f t="shared" si="0"/>
        <v>3.8125</v>
      </c>
      <c r="W15" s="41">
        <v>2</v>
      </c>
      <c r="X15" s="41">
        <f t="shared" si="1"/>
        <v>7.625</v>
      </c>
    </row>
    <row r="16" spans="1:24" s="27" customFormat="1" ht="15.75">
      <c r="A16" s="26" t="s">
        <v>247</v>
      </c>
      <c r="B16" s="31" t="s">
        <v>248</v>
      </c>
      <c r="C16" s="31">
        <v>14</v>
      </c>
      <c r="D16" s="31" t="s">
        <v>256</v>
      </c>
      <c r="E16" s="27">
        <v>5</v>
      </c>
      <c r="F16" s="27">
        <v>3</v>
      </c>
      <c r="G16" s="27">
        <v>5</v>
      </c>
      <c r="H16" s="27">
        <v>3</v>
      </c>
      <c r="I16" s="27">
        <v>5</v>
      </c>
      <c r="J16" s="27">
        <v>4</v>
      </c>
      <c r="K16" s="27">
        <v>4</v>
      </c>
      <c r="L16" s="27">
        <v>3</v>
      </c>
      <c r="M16" s="27">
        <v>4</v>
      </c>
      <c r="N16" s="27">
        <v>3</v>
      </c>
      <c r="O16" s="27">
        <v>3</v>
      </c>
      <c r="P16" s="27">
        <v>3</v>
      </c>
      <c r="Q16" s="27">
        <v>4</v>
      </c>
      <c r="S16" s="27">
        <v>4</v>
      </c>
      <c r="T16" s="27">
        <v>3</v>
      </c>
      <c r="U16" s="27">
        <v>3</v>
      </c>
      <c r="V16" s="46">
        <f t="shared" si="0"/>
        <v>3.6875</v>
      </c>
      <c r="W16" s="41">
        <v>2</v>
      </c>
      <c r="X16" s="41">
        <f t="shared" si="1"/>
        <v>7.375</v>
      </c>
    </row>
    <row r="17" spans="1:24" s="27" customFormat="1" ht="15.75">
      <c r="A17" s="26" t="s">
        <v>247</v>
      </c>
      <c r="B17" s="31" t="s">
        <v>248</v>
      </c>
      <c r="C17" s="31">
        <v>15</v>
      </c>
      <c r="D17" s="31" t="s">
        <v>257</v>
      </c>
      <c r="E17" s="27">
        <v>5</v>
      </c>
      <c r="F17" s="27">
        <v>4</v>
      </c>
      <c r="G17" s="27">
        <v>5</v>
      </c>
      <c r="H17" s="27">
        <v>4</v>
      </c>
      <c r="I17" s="27">
        <v>5</v>
      </c>
      <c r="J17" s="27">
        <v>4</v>
      </c>
      <c r="K17" s="27">
        <v>3</v>
      </c>
      <c r="L17" s="27">
        <v>4</v>
      </c>
      <c r="M17" s="27">
        <v>4</v>
      </c>
      <c r="N17" s="27">
        <v>3</v>
      </c>
      <c r="O17" s="27">
        <v>3</v>
      </c>
      <c r="P17" s="27">
        <v>3</v>
      </c>
      <c r="Q17" s="27">
        <v>4</v>
      </c>
      <c r="S17" s="27">
        <v>3</v>
      </c>
      <c r="T17" s="27">
        <v>4</v>
      </c>
      <c r="U17" s="27">
        <v>3</v>
      </c>
      <c r="V17" s="46">
        <f t="shared" si="0"/>
        <v>3.8125</v>
      </c>
      <c r="W17" s="41">
        <v>2</v>
      </c>
      <c r="X17" s="41">
        <f t="shared" si="1"/>
        <v>7.625</v>
      </c>
    </row>
    <row r="18" spans="1:24" s="27" customFormat="1" ht="31.5">
      <c r="A18" s="26" t="s">
        <v>247</v>
      </c>
      <c r="B18" s="31" t="s">
        <v>248</v>
      </c>
      <c r="C18" s="31">
        <v>16</v>
      </c>
      <c r="D18" s="32" t="s">
        <v>275</v>
      </c>
      <c r="E18" s="27">
        <v>4</v>
      </c>
      <c r="F18" s="27">
        <v>3</v>
      </c>
      <c r="G18" s="27">
        <v>4</v>
      </c>
      <c r="H18" s="27">
        <v>4</v>
      </c>
      <c r="I18" s="27">
        <v>5</v>
      </c>
      <c r="J18" s="27">
        <v>3</v>
      </c>
      <c r="K18" s="27">
        <v>3</v>
      </c>
      <c r="L18" s="27">
        <v>3</v>
      </c>
      <c r="M18" s="27">
        <v>4</v>
      </c>
      <c r="N18" s="27">
        <v>3</v>
      </c>
      <c r="O18" s="27">
        <v>4</v>
      </c>
      <c r="P18" s="27">
        <v>4</v>
      </c>
      <c r="Q18" s="27">
        <v>4</v>
      </c>
      <c r="S18" s="27">
        <v>3</v>
      </c>
      <c r="T18" s="27">
        <v>3</v>
      </c>
      <c r="U18" s="27">
        <v>3</v>
      </c>
      <c r="V18" s="46">
        <f t="shared" si="0"/>
        <v>3.5625</v>
      </c>
      <c r="W18" s="41">
        <v>2</v>
      </c>
      <c r="X18" s="41">
        <f t="shared" si="1"/>
        <v>7.125</v>
      </c>
    </row>
    <row r="19" spans="1:24" s="27" customFormat="1" ht="31.5">
      <c r="A19" s="26" t="s">
        <v>247</v>
      </c>
      <c r="B19" s="31" t="s">
        <v>248</v>
      </c>
      <c r="C19" s="31">
        <v>17</v>
      </c>
      <c r="D19" s="32" t="s">
        <v>276</v>
      </c>
      <c r="E19" s="27">
        <v>3</v>
      </c>
      <c r="F19" s="27">
        <v>4</v>
      </c>
      <c r="G19" s="27">
        <v>4</v>
      </c>
      <c r="H19" s="27">
        <v>3</v>
      </c>
      <c r="I19" s="27">
        <v>5</v>
      </c>
      <c r="J19" s="27">
        <v>4</v>
      </c>
      <c r="K19" s="27">
        <v>4</v>
      </c>
      <c r="L19" s="27">
        <v>3</v>
      </c>
      <c r="M19" s="27">
        <v>4</v>
      </c>
      <c r="N19" s="27">
        <v>4</v>
      </c>
      <c r="O19" s="27">
        <v>3</v>
      </c>
      <c r="P19" s="27">
        <v>4</v>
      </c>
      <c r="Q19" s="27">
        <v>3</v>
      </c>
      <c r="S19" s="27">
        <v>4</v>
      </c>
      <c r="T19" s="27">
        <v>4</v>
      </c>
      <c r="U19" s="27">
        <v>3</v>
      </c>
      <c r="V19" s="46">
        <f t="shared" si="0"/>
        <v>3.6875</v>
      </c>
      <c r="W19" s="41">
        <v>2</v>
      </c>
      <c r="X19" s="41">
        <f t="shared" si="1"/>
        <v>7.375</v>
      </c>
    </row>
    <row r="20" spans="1:24" s="27" customFormat="1" ht="31.5">
      <c r="A20" s="26" t="s">
        <v>247</v>
      </c>
      <c r="B20" s="31" t="s">
        <v>248</v>
      </c>
      <c r="C20" s="31">
        <v>18</v>
      </c>
      <c r="D20" s="32" t="s">
        <v>277</v>
      </c>
      <c r="E20" s="27">
        <v>5</v>
      </c>
      <c r="F20" s="27">
        <v>4</v>
      </c>
      <c r="G20" s="27">
        <v>4</v>
      </c>
      <c r="H20" s="27">
        <v>4</v>
      </c>
      <c r="I20" s="27">
        <v>4</v>
      </c>
      <c r="J20" s="27">
        <v>4</v>
      </c>
      <c r="K20" s="27">
        <v>3</v>
      </c>
      <c r="L20" s="27">
        <v>3</v>
      </c>
      <c r="M20" s="27">
        <v>3</v>
      </c>
      <c r="N20" s="27">
        <v>4</v>
      </c>
      <c r="O20" s="27">
        <v>4</v>
      </c>
      <c r="P20" s="27">
        <v>3</v>
      </c>
      <c r="Q20" s="27">
        <v>4</v>
      </c>
      <c r="S20" s="27">
        <v>4</v>
      </c>
      <c r="T20" s="27">
        <v>4</v>
      </c>
      <c r="U20" s="27">
        <v>4</v>
      </c>
      <c r="V20" s="46">
        <f t="shared" si="0"/>
        <v>3.8125</v>
      </c>
      <c r="W20" s="41">
        <v>2</v>
      </c>
      <c r="X20" s="41">
        <f t="shared" si="1"/>
        <v>7.625</v>
      </c>
    </row>
    <row r="21" spans="1:24" s="27" customFormat="1" ht="31.5">
      <c r="A21" s="26" t="s">
        <v>247</v>
      </c>
      <c r="B21" s="31" t="s">
        <v>248</v>
      </c>
      <c r="C21" s="31">
        <v>19</v>
      </c>
      <c r="D21" s="32" t="s">
        <v>278</v>
      </c>
      <c r="E21" s="27">
        <v>4</v>
      </c>
      <c r="F21" s="27">
        <v>4</v>
      </c>
      <c r="G21" s="27">
        <v>5</v>
      </c>
      <c r="H21" s="27">
        <v>3</v>
      </c>
      <c r="I21" s="27">
        <v>5</v>
      </c>
      <c r="J21" s="27">
        <v>4</v>
      </c>
      <c r="K21" s="27">
        <v>3</v>
      </c>
      <c r="L21" s="27">
        <v>4</v>
      </c>
      <c r="M21" s="27">
        <v>4</v>
      </c>
      <c r="N21" s="27">
        <v>3</v>
      </c>
      <c r="O21" s="27">
        <v>4</v>
      </c>
      <c r="P21" s="27">
        <v>3</v>
      </c>
      <c r="Q21" s="27">
        <v>4</v>
      </c>
      <c r="S21" s="27">
        <v>4</v>
      </c>
      <c r="T21" s="27">
        <v>4</v>
      </c>
      <c r="U21" s="27">
        <v>3</v>
      </c>
      <c r="V21" s="46">
        <f t="shared" si="0"/>
        <v>3.8125</v>
      </c>
      <c r="W21" s="41">
        <v>2</v>
      </c>
      <c r="X21" s="41">
        <f t="shared" si="1"/>
        <v>7.625</v>
      </c>
    </row>
    <row r="22" spans="1:24" s="27" customFormat="1" ht="15.75">
      <c r="A22" s="26" t="s">
        <v>247</v>
      </c>
      <c r="B22" s="35" t="s">
        <v>248</v>
      </c>
      <c r="C22" s="35">
        <v>20</v>
      </c>
      <c r="D22" s="35" t="s">
        <v>258</v>
      </c>
      <c r="E22" s="27">
        <v>5</v>
      </c>
      <c r="F22" s="27">
        <v>5</v>
      </c>
      <c r="G22" s="27">
        <v>5</v>
      </c>
      <c r="H22" s="27">
        <v>4</v>
      </c>
      <c r="I22" s="27">
        <v>5</v>
      </c>
      <c r="J22" s="27">
        <v>3</v>
      </c>
      <c r="K22" s="27">
        <v>3</v>
      </c>
      <c r="L22" s="27">
        <v>3</v>
      </c>
      <c r="M22" s="27">
        <v>3</v>
      </c>
      <c r="N22" s="27">
        <v>4</v>
      </c>
      <c r="O22" s="27">
        <v>4</v>
      </c>
      <c r="P22" s="27">
        <v>3</v>
      </c>
      <c r="Q22" s="27">
        <v>3</v>
      </c>
      <c r="S22" s="27">
        <v>3</v>
      </c>
      <c r="T22" s="27">
        <v>3</v>
      </c>
      <c r="U22" s="27">
        <v>4</v>
      </c>
      <c r="V22" s="46">
        <f t="shared" si="0"/>
        <v>3.75</v>
      </c>
      <c r="W22" s="41">
        <v>2</v>
      </c>
      <c r="X22" s="41">
        <f t="shared" si="1"/>
        <v>7.5</v>
      </c>
    </row>
    <row r="23" spans="1:24" ht="15.75">
      <c r="B23" s="58" t="s">
        <v>279</v>
      </c>
      <c r="C23" s="59"/>
      <c r="D23" s="60"/>
      <c r="E23" s="34">
        <f t="shared" ref="E23:L23" si="2">SUM(E3:E22)</f>
        <v>84</v>
      </c>
      <c r="F23" s="34">
        <f t="shared" si="2"/>
        <v>78</v>
      </c>
      <c r="G23" s="34">
        <f t="shared" si="2"/>
        <v>76</v>
      </c>
      <c r="H23" s="34">
        <f t="shared" si="2"/>
        <v>70</v>
      </c>
      <c r="I23" s="34">
        <f t="shared" si="2"/>
        <v>94</v>
      </c>
      <c r="J23" s="34">
        <f t="shared" si="2"/>
        <v>69</v>
      </c>
      <c r="K23" s="34">
        <f t="shared" si="2"/>
        <v>69</v>
      </c>
      <c r="L23" s="34">
        <f t="shared" si="2"/>
        <v>67</v>
      </c>
      <c r="M23" s="34">
        <f t="shared" ref="M23:Q23" si="3">SUM(M3:M22)</f>
        <v>71</v>
      </c>
      <c r="N23" s="34">
        <f t="shared" si="3"/>
        <v>70</v>
      </c>
      <c r="O23" s="34">
        <f t="shared" si="3"/>
        <v>72</v>
      </c>
      <c r="P23" s="34">
        <f t="shared" si="3"/>
        <v>70</v>
      </c>
      <c r="Q23" s="34">
        <f t="shared" si="3"/>
        <v>74</v>
      </c>
      <c r="R23" s="34">
        <f t="shared" ref="R23:U23" si="4">SUM(R3:R22)</f>
        <v>0</v>
      </c>
      <c r="S23" s="34">
        <f t="shared" si="4"/>
        <v>72</v>
      </c>
      <c r="T23" s="34">
        <f t="shared" si="4"/>
        <v>71</v>
      </c>
      <c r="U23" s="34">
        <f t="shared" si="4"/>
        <v>67</v>
      </c>
      <c r="V23"/>
      <c r="X23" s="47">
        <f>SUM(X2:X22)</f>
        <v>146.75</v>
      </c>
    </row>
    <row r="24" spans="1:24">
      <c r="V24"/>
      <c r="X24" s="48">
        <f ca="1">X23+'熱意- nhiet_tinh'!X28+'考え方- tu_duy'!W28</f>
        <v>453.68529411764712</v>
      </c>
    </row>
    <row r="25" spans="1:24">
      <c r="V25"/>
    </row>
    <row r="26" spans="1:24" ht="60">
      <c r="B26" s="29" t="s">
        <v>263</v>
      </c>
      <c r="C26" s="61" t="s">
        <v>264</v>
      </c>
      <c r="D26" s="61"/>
      <c r="V26"/>
    </row>
    <row r="27" spans="1:24" ht="31.5" customHeight="1">
      <c r="B27" s="28">
        <v>5</v>
      </c>
      <c r="C27" s="62" t="s">
        <v>265</v>
      </c>
      <c r="D27" s="63"/>
      <c r="V27"/>
    </row>
    <row r="28" spans="1:24" ht="31.5" customHeight="1">
      <c r="B28" s="28">
        <v>4</v>
      </c>
      <c r="C28" s="62" t="s">
        <v>266</v>
      </c>
      <c r="D28" s="63"/>
    </row>
    <row r="29" spans="1:24" ht="31.5" customHeight="1">
      <c r="B29" s="28">
        <v>3</v>
      </c>
      <c r="C29" s="62" t="s">
        <v>267</v>
      </c>
      <c r="D29" s="63"/>
    </row>
    <row r="30" spans="1:24" ht="31.5" customHeight="1">
      <c r="B30" s="28">
        <v>2</v>
      </c>
      <c r="C30" s="62" t="s">
        <v>268</v>
      </c>
      <c r="D30" s="63"/>
    </row>
    <row r="31" spans="1:24" ht="31.5" customHeight="1">
      <c r="B31" s="28">
        <v>1</v>
      </c>
      <c r="C31" s="62" t="s">
        <v>269</v>
      </c>
      <c r="D31" s="63"/>
    </row>
    <row r="32" spans="1:24" ht="31.5" customHeight="1">
      <c r="B32" s="28">
        <v>0</v>
      </c>
      <c r="C32" s="62" t="s">
        <v>270</v>
      </c>
      <c r="D32" s="63"/>
    </row>
  </sheetData>
  <mergeCells count="8">
    <mergeCell ref="B23:D23"/>
    <mergeCell ref="C26:D26"/>
    <mergeCell ref="C32:D32"/>
    <mergeCell ref="C31:D31"/>
    <mergeCell ref="C30:D30"/>
    <mergeCell ref="C29:D29"/>
    <mergeCell ref="C28:D28"/>
    <mergeCell ref="C27:D27"/>
  </mergeCells>
  <pageMargins left="0" right="0" top="0" bottom="0" header="0" footer="0"/>
  <pageSetup paperSize="9" scale="7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zoomScaleNormal="100" workbookViewId="0">
      <pane xSplit="2" ySplit="2" topLeftCell="C3" activePane="bottomRight" state="frozen"/>
      <selection pane="topRight" activeCell="C1" sqref="C1"/>
      <selection pane="bottomLeft" activeCell="A3" sqref="A3"/>
      <selection pane="bottomRight" activeCell="F2" sqref="F2"/>
    </sheetView>
  </sheetViews>
  <sheetFormatPr defaultRowHeight="15"/>
  <cols>
    <col min="1" max="1" width="11.7109375" customWidth="1"/>
    <col min="3" max="3" width="5.42578125" style="22" customWidth="1"/>
    <col min="4" max="4" width="83.28515625" customWidth="1"/>
    <col min="5" max="5" width="11.28515625" customWidth="1"/>
    <col min="6" max="6" width="11.85546875" customWidth="1"/>
  </cols>
  <sheetData>
    <row r="1" spans="1:6" ht="33.75">
      <c r="A1" s="15" t="s">
        <v>245</v>
      </c>
      <c r="D1" s="25" t="s">
        <v>246</v>
      </c>
      <c r="E1" s="42" t="s">
        <v>323</v>
      </c>
    </row>
    <row r="2" spans="1:6" ht="63">
      <c r="E2" s="38" t="s">
        <v>327</v>
      </c>
      <c r="F2" s="38" t="s">
        <v>343</v>
      </c>
    </row>
    <row r="3" spans="1:6" s="27" customFormat="1" ht="15.75">
      <c r="A3" s="26" t="s">
        <v>280</v>
      </c>
      <c r="B3" s="31" t="s">
        <v>248</v>
      </c>
      <c r="C3" s="31">
        <v>1</v>
      </c>
      <c r="D3" s="31" t="s">
        <v>281</v>
      </c>
      <c r="E3" s="33">
        <v>4</v>
      </c>
      <c r="F3" s="27">
        <v>4</v>
      </c>
    </row>
    <row r="4" spans="1:6" s="27" customFormat="1" ht="29.1" customHeight="1">
      <c r="A4" s="26" t="s">
        <v>280</v>
      </c>
      <c r="B4" s="31" t="s">
        <v>248</v>
      </c>
      <c r="C4" s="31">
        <v>2</v>
      </c>
      <c r="D4" s="31" t="s">
        <v>282</v>
      </c>
      <c r="E4" s="33">
        <v>2</v>
      </c>
      <c r="F4" s="27">
        <v>5</v>
      </c>
    </row>
    <row r="5" spans="1:6" s="27" customFormat="1" ht="29.1" customHeight="1">
      <c r="A5" s="26" t="s">
        <v>280</v>
      </c>
      <c r="B5" s="31" t="s">
        <v>248</v>
      </c>
      <c r="C5" s="31">
        <v>3</v>
      </c>
      <c r="D5" s="32" t="s">
        <v>283</v>
      </c>
      <c r="E5" s="33">
        <v>4</v>
      </c>
      <c r="F5" s="27">
        <v>5</v>
      </c>
    </row>
    <row r="6" spans="1:6" s="27" customFormat="1" ht="31.5">
      <c r="A6" s="26" t="s">
        <v>280</v>
      </c>
      <c r="B6" s="31" t="s">
        <v>248</v>
      </c>
      <c r="C6" s="31">
        <v>4</v>
      </c>
      <c r="D6" s="32" t="s">
        <v>284</v>
      </c>
      <c r="E6" s="33">
        <v>2</v>
      </c>
      <c r="F6" s="27">
        <v>5</v>
      </c>
    </row>
    <row r="7" spans="1:6" s="27" customFormat="1" ht="31.5">
      <c r="A7" s="26" t="s">
        <v>280</v>
      </c>
      <c r="B7" s="31" t="s">
        <v>248</v>
      </c>
      <c r="C7" s="31">
        <v>5</v>
      </c>
      <c r="D7" s="32" t="s">
        <v>285</v>
      </c>
      <c r="E7" s="33">
        <v>4</v>
      </c>
      <c r="F7" s="27">
        <v>3</v>
      </c>
    </row>
    <row r="8" spans="1:6" s="27" customFormat="1" ht="31.5">
      <c r="A8" s="26" t="s">
        <v>280</v>
      </c>
      <c r="B8" s="31" t="s">
        <v>248</v>
      </c>
      <c r="C8" s="31">
        <v>6</v>
      </c>
      <c r="D8" s="32" t="s">
        <v>286</v>
      </c>
      <c r="E8" s="33">
        <v>2</v>
      </c>
      <c r="F8" s="27">
        <v>4</v>
      </c>
    </row>
    <row r="9" spans="1:6" s="27" customFormat="1" ht="24.95" customHeight="1">
      <c r="A9" s="26" t="s">
        <v>280</v>
      </c>
      <c r="B9" s="31" t="s">
        <v>248</v>
      </c>
      <c r="C9" s="31">
        <v>7</v>
      </c>
      <c r="D9" s="31" t="s">
        <v>287</v>
      </c>
      <c r="E9" s="33">
        <v>4</v>
      </c>
      <c r="F9" s="27">
        <v>5</v>
      </c>
    </row>
    <row r="10" spans="1:6" s="27" customFormat="1" ht="15.75">
      <c r="A10" s="26" t="s">
        <v>280</v>
      </c>
      <c r="B10" s="31" t="s">
        <v>248</v>
      </c>
      <c r="C10" s="31">
        <v>8</v>
      </c>
      <c r="D10" s="31" t="s">
        <v>288</v>
      </c>
      <c r="E10" s="33">
        <v>3</v>
      </c>
      <c r="F10" s="27">
        <v>4</v>
      </c>
    </row>
    <row r="11" spans="1:6" s="27" customFormat="1" ht="31.5">
      <c r="A11" s="26" t="s">
        <v>280</v>
      </c>
      <c r="B11" s="31" t="s">
        <v>248</v>
      </c>
      <c r="C11" s="31">
        <v>9</v>
      </c>
      <c r="D11" s="32" t="s">
        <v>289</v>
      </c>
      <c r="E11" s="33">
        <v>3</v>
      </c>
      <c r="F11" s="27">
        <v>4</v>
      </c>
    </row>
    <row r="12" spans="1:6" s="27" customFormat="1" ht="31.5">
      <c r="A12" s="26" t="s">
        <v>280</v>
      </c>
      <c r="B12" s="31" t="s">
        <v>248</v>
      </c>
      <c r="C12" s="31">
        <v>10</v>
      </c>
      <c r="D12" s="32" t="s">
        <v>290</v>
      </c>
      <c r="E12" s="33">
        <v>4</v>
      </c>
      <c r="F12" s="27">
        <v>4</v>
      </c>
    </row>
    <row r="13" spans="1:6" s="27" customFormat="1" ht="31.5">
      <c r="A13" s="26" t="s">
        <v>280</v>
      </c>
      <c r="B13" s="31" t="s">
        <v>248</v>
      </c>
      <c r="C13" s="31">
        <v>11</v>
      </c>
      <c r="D13" s="32" t="s">
        <v>291</v>
      </c>
      <c r="E13" s="33">
        <v>3</v>
      </c>
      <c r="F13" s="27">
        <v>3</v>
      </c>
    </row>
    <row r="14" spans="1:6" s="27" customFormat="1" ht="31.5">
      <c r="A14" s="26" t="s">
        <v>280</v>
      </c>
      <c r="B14" s="31" t="s">
        <v>248</v>
      </c>
      <c r="C14" s="31">
        <v>12</v>
      </c>
      <c r="D14" s="32" t="s">
        <v>292</v>
      </c>
      <c r="E14" s="33">
        <v>4</v>
      </c>
      <c r="F14" s="27">
        <v>4</v>
      </c>
    </row>
    <row r="15" spans="1:6" s="27" customFormat="1" ht="15.75">
      <c r="A15" s="26" t="s">
        <v>280</v>
      </c>
      <c r="B15" s="31" t="s">
        <v>248</v>
      </c>
      <c r="C15" s="31">
        <v>13</v>
      </c>
      <c r="D15" s="31" t="s">
        <v>293</v>
      </c>
      <c r="E15" s="33">
        <v>2</v>
      </c>
      <c r="F15" s="27">
        <v>5</v>
      </c>
    </row>
    <row r="16" spans="1:6" s="27" customFormat="1" ht="31.5">
      <c r="A16" s="26" t="s">
        <v>280</v>
      </c>
      <c r="B16" s="31" t="s">
        <v>248</v>
      </c>
      <c r="C16" s="31">
        <v>14</v>
      </c>
      <c r="D16" s="32" t="s">
        <v>294</v>
      </c>
      <c r="E16" s="33">
        <v>4</v>
      </c>
      <c r="F16" s="27">
        <v>3</v>
      </c>
    </row>
    <row r="17" spans="1:6" s="27" customFormat="1" ht="31.5">
      <c r="A17" s="26" t="s">
        <v>280</v>
      </c>
      <c r="B17" s="31" t="s">
        <v>248</v>
      </c>
      <c r="C17" s="31">
        <v>15</v>
      </c>
      <c r="D17" s="32" t="s">
        <v>295</v>
      </c>
      <c r="E17" s="33">
        <v>4</v>
      </c>
      <c r="F17" s="27">
        <v>5</v>
      </c>
    </row>
    <row r="18" spans="1:6" s="27" customFormat="1" ht="31.5">
      <c r="A18" s="26" t="s">
        <v>280</v>
      </c>
      <c r="B18" s="31" t="s">
        <v>248</v>
      </c>
      <c r="C18" s="31">
        <v>16</v>
      </c>
      <c r="D18" s="32" t="s">
        <v>296</v>
      </c>
      <c r="E18" s="33">
        <v>2</v>
      </c>
      <c r="F18" s="27">
        <v>4</v>
      </c>
    </row>
    <row r="19" spans="1:6" s="27" customFormat="1" ht="31.5">
      <c r="A19" s="26" t="s">
        <v>280</v>
      </c>
      <c r="B19" s="31" t="s">
        <v>248</v>
      </c>
      <c r="C19" s="31">
        <v>17</v>
      </c>
      <c r="D19" s="32" t="s">
        <v>297</v>
      </c>
      <c r="E19" s="33">
        <v>3</v>
      </c>
      <c r="F19" s="27">
        <v>3</v>
      </c>
    </row>
    <row r="20" spans="1:6" s="27" customFormat="1" ht="31.5">
      <c r="A20" s="26" t="s">
        <v>280</v>
      </c>
      <c r="B20" s="31" t="s">
        <v>248</v>
      </c>
      <c r="C20" s="31">
        <v>18</v>
      </c>
      <c r="D20" s="32" t="s">
        <v>298</v>
      </c>
      <c r="E20" s="33">
        <v>2</v>
      </c>
      <c r="F20" s="27">
        <v>3</v>
      </c>
    </row>
    <row r="21" spans="1:6" s="27" customFormat="1" ht="15.75">
      <c r="A21" s="26" t="s">
        <v>280</v>
      </c>
      <c r="B21" s="31" t="s">
        <v>248</v>
      </c>
      <c r="C21" s="31">
        <v>19</v>
      </c>
      <c r="D21" s="31" t="s">
        <v>299</v>
      </c>
      <c r="E21" s="33">
        <v>3</v>
      </c>
      <c r="F21" s="27">
        <v>3</v>
      </c>
    </row>
    <row r="22" spans="1:6" s="27" customFormat="1" ht="31.5">
      <c r="A22" s="26" t="s">
        <v>280</v>
      </c>
      <c r="B22" s="31" t="s">
        <v>248</v>
      </c>
      <c r="C22" s="31">
        <v>20</v>
      </c>
      <c r="D22" s="32" t="s">
        <v>300</v>
      </c>
      <c r="E22" s="33">
        <v>3</v>
      </c>
      <c r="F22" s="27">
        <v>3</v>
      </c>
    </row>
    <row r="23" spans="1:6" ht="15.75">
      <c r="B23" s="58" t="s">
        <v>279</v>
      </c>
      <c r="C23" s="59"/>
      <c r="D23" s="60"/>
      <c r="E23" s="34">
        <f>SUM(E3:E22)</f>
        <v>62</v>
      </c>
      <c r="F23" s="39">
        <f>ROUND(AVERAGE(E23:E23),1)</f>
        <v>62</v>
      </c>
    </row>
    <row r="26" spans="1:6" ht="60">
      <c r="B26" s="29" t="s">
        <v>263</v>
      </c>
      <c r="C26" s="61" t="s">
        <v>264</v>
      </c>
      <c r="D26" s="61"/>
    </row>
    <row r="27" spans="1:6" ht="31.5" customHeight="1">
      <c r="B27" s="28">
        <v>5</v>
      </c>
      <c r="C27" s="62" t="s">
        <v>265</v>
      </c>
      <c r="D27" s="63"/>
    </row>
    <row r="28" spans="1:6" ht="31.5" customHeight="1">
      <c r="B28" s="28">
        <v>4</v>
      </c>
      <c r="C28" s="62" t="s">
        <v>266</v>
      </c>
      <c r="D28" s="63"/>
    </row>
    <row r="29" spans="1:6" ht="31.5" customHeight="1">
      <c r="B29" s="28">
        <v>3</v>
      </c>
      <c r="C29" s="62" t="s">
        <v>267</v>
      </c>
      <c r="D29" s="63"/>
    </row>
    <row r="30" spans="1:6" ht="31.5" customHeight="1">
      <c r="B30" s="28">
        <v>2</v>
      </c>
      <c r="C30" s="62" t="s">
        <v>268</v>
      </c>
      <c r="D30" s="63"/>
    </row>
    <row r="31" spans="1:6" ht="31.5" customHeight="1">
      <c r="B31" s="28">
        <v>1</v>
      </c>
      <c r="C31" s="62" t="s">
        <v>269</v>
      </c>
      <c r="D31" s="63"/>
    </row>
    <row r="32" spans="1:6" ht="31.5" customHeight="1">
      <c r="B32" s="28">
        <v>0</v>
      </c>
      <c r="C32" s="62" t="s">
        <v>270</v>
      </c>
      <c r="D32" s="63"/>
    </row>
  </sheetData>
  <mergeCells count="8">
    <mergeCell ref="C31:D31"/>
    <mergeCell ref="C32:D32"/>
    <mergeCell ref="B23:D23"/>
    <mergeCell ref="C26:D26"/>
    <mergeCell ref="C27:D27"/>
    <mergeCell ref="C28:D28"/>
    <mergeCell ref="C29:D29"/>
    <mergeCell ref="C30:D30"/>
  </mergeCells>
  <pageMargins left="0" right="0" top="0" bottom="0" header="0" footer="0"/>
  <pageSetup paperSize="9" scale="7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zoomScaleNormal="100" workbookViewId="0">
      <pane xSplit="2" ySplit="2" topLeftCell="D3" activePane="bottomRight" state="frozen"/>
      <selection pane="topRight" activeCell="C1" sqref="C1"/>
      <selection pane="bottomLeft" activeCell="A3" sqref="A3"/>
      <selection pane="bottomRight" activeCell="H7" sqref="H7"/>
    </sheetView>
  </sheetViews>
  <sheetFormatPr defaultRowHeight="15"/>
  <cols>
    <col min="1" max="1" width="11.7109375" customWidth="1"/>
    <col min="3" max="3" width="5.42578125" style="22" customWidth="1"/>
    <col min="4" max="4" width="83.28515625" customWidth="1"/>
    <col min="5" max="5" width="85.140625" bestFit="1" customWidth="1"/>
    <col min="6" max="6" width="12.42578125" customWidth="1"/>
  </cols>
  <sheetData>
    <row r="1" spans="1:6" ht="33.75">
      <c r="A1" s="15" t="s">
        <v>245</v>
      </c>
      <c r="D1" s="25" t="s">
        <v>246</v>
      </c>
      <c r="E1" s="42" t="s">
        <v>323</v>
      </c>
    </row>
    <row r="2" spans="1:6" ht="63">
      <c r="E2" s="38" t="s">
        <v>344</v>
      </c>
      <c r="F2" s="38" t="s">
        <v>330</v>
      </c>
    </row>
    <row r="3" spans="1:6" s="27" customFormat="1" ht="31.5">
      <c r="A3" s="26" t="s">
        <v>302</v>
      </c>
      <c r="B3" s="31" t="s">
        <v>248</v>
      </c>
      <c r="C3" s="31">
        <v>1</v>
      </c>
      <c r="D3" s="32" t="s">
        <v>303</v>
      </c>
      <c r="E3" s="40">
        <v>3</v>
      </c>
      <c r="F3" s="40">
        <v>4</v>
      </c>
    </row>
    <row r="4" spans="1:6" s="27" customFormat="1" ht="29.1" customHeight="1">
      <c r="A4" s="26" t="s">
        <v>302</v>
      </c>
      <c r="B4" s="31" t="s">
        <v>248</v>
      </c>
      <c r="C4" s="31">
        <v>2</v>
      </c>
      <c r="D4" s="32" t="s">
        <v>304</v>
      </c>
      <c r="E4" s="40">
        <v>3</v>
      </c>
      <c r="F4" s="40">
        <v>3</v>
      </c>
    </row>
    <row r="5" spans="1:6" s="27" customFormat="1" ht="29.1" customHeight="1">
      <c r="A5" s="26" t="s">
        <v>302</v>
      </c>
      <c r="B5" s="31" t="s">
        <v>248</v>
      </c>
      <c r="C5" s="31">
        <v>3</v>
      </c>
      <c r="D5" s="32" t="s">
        <v>305</v>
      </c>
      <c r="E5" s="40">
        <v>4</v>
      </c>
      <c r="F5" s="40">
        <v>4</v>
      </c>
    </row>
    <row r="6" spans="1:6" s="27" customFormat="1" ht="31.5">
      <c r="A6" s="26" t="s">
        <v>302</v>
      </c>
      <c r="B6" s="31" t="s">
        <v>248</v>
      </c>
      <c r="C6" s="31">
        <v>4</v>
      </c>
      <c r="D6" s="32" t="s">
        <v>306</v>
      </c>
      <c r="E6" s="40">
        <v>4</v>
      </c>
      <c r="F6" s="40">
        <v>4</v>
      </c>
    </row>
    <row r="7" spans="1:6" s="27" customFormat="1" ht="31.5">
      <c r="A7" s="26" t="s">
        <v>302</v>
      </c>
      <c r="B7" s="31" t="s">
        <v>248</v>
      </c>
      <c r="C7" s="31">
        <v>5</v>
      </c>
      <c r="D7" s="32" t="s">
        <v>307</v>
      </c>
      <c r="E7" s="40">
        <v>3</v>
      </c>
      <c r="F7" s="40">
        <v>3</v>
      </c>
    </row>
    <row r="8" spans="1:6" s="27" customFormat="1" ht="31.5">
      <c r="A8" s="26" t="s">
        <v>302</v>
      </c>
      <c r="B8" s="31" t="s">
        <v>248</v>
      </c>
      <c r="C8" s="31">
        <v>6</v>
      </c>
      <c r="D8" s="32" t="s">
        <v>308</v>
      </c>
      <c r="E8" s="40">
        <v>3</v>
      </c>
      <c r="F8" s="40">
        <v>3</v>
      </c>
    </row>
    <row r="9" spans="1:6" s="27" customFormat="1" ht="33.6" customHeight="1">
      <c r="A9" s="26" t="s">
        <v>302</v>
      </c>
      <c r="B9" s="31" t="s">
        <v>248</v>
      </c>
      <c r="C9" s="31">
        <v>7</v>
      </c>
      <c r="D9" s="32" t="s">
        <v>309</v>
      </c>
      <c r="E9" s="40">
        <v>4</v>
      </c>
      <c r="F9" s="40">
        <v>3</v>
      </c>
    </row>
    <row r="10" spans="1:6" s="27" customFormat="1" ht="31.5">
      <c r="A10" s="26" t="s">
        <v>302</v>
      </c>
      <c r="B10" s="31" t="s">
        <v>248</v>
      </c>
      <c r="C10" s="31">
        <v>8</v>
      </c>
      <c r="D10" s="32" t="s">
        <v>310</v>
      </c>
      <c r="E10" s="40">
        <v>4</v>
      </c>
      <c r="F10" s="40">
        <v>4</v>
      </c>
    </row>
    <row r="11" spans="1:6" s="27" customFormat="1" ht="31.5">
      <c r="A11" s="26" t="s">
        <v>302</v>
      </c>
      <c r="B11" s="31" t="s">
        <v>248</v>
      </c>
      <c r="C11" s="31">
        <v>9</v>
      </c>
      <c r="D11" s="32" t="s">
        <v>311</v>
      </c>
      <c r="E11" s="40">
        <v>3</v>
      </c>
      <c r="F11" s="40">
        <v>3</v>
      </c>
    </row>
    <row r="12" spans="1:6" s="27" customFormat="1" ht="31.5">
      <c r="A12" s="26" t="s">
        <v>302</v>
      </c>
      <c r="B12" s="31" t="s">
        <v>248</v>
      </c>
      <c r="C12" s="31">
        <v>10</v>
      </c>
      <c r="D12" s="32" t="s">
        <v>312</v>
      </c>
      <c r="E12" s="40">
        <v>4</v>
      </c>
      <c r="F12" s="40">
        <v>4</v>
      </c>
    </row>
    <row r="13" spans="1:6" s="27" customFormat="1" ht="31.5">
      <c r="A13" s="26" t="s">
        <v>302</v>
      </c>
      <c r="B13" s="31" t="s">
        <v>248</v>
      </c>
      <c r="C13" s="31">
        <v>11</v>
      </c>
      <c r="D13" s="32" t="s">
        <v>313</v>
      </c>
      <c r="E13" s="40">
        <v>4</v>
      </c>
      <c r="F13" s="40">
        <v>3</v>
      </c>
    </row>
    <row r="14" spans="1:6" s="27" customFormat="1" ht="31.5">
      <c r="A14" s="26" t="s">
        <v>302</v>
      </c>
      <c r="B14" s="31" t="s">
        <v>248</v>
      </c>
      <c r="C14" s="31">
        <v>12</v>
      </c>
      <c r="D14" s="32" t="s">
        <v>314</v>
      </c>
      <c r="E14" s="40">
        <v>3</v>
      </c>
      <c r="F14" s="40">
        <v>3</v>
      </c>
    </row>
    <row r="15" spans="1:6" s="27" customFormat="1" ht="31.5">
      <c r="A15" s="26" t="s">
        <v>302</v>
      </c>
      <c r="B15" s="31" t="s">
        <v>248</v>
      </c>
      <c r="C15" s="31">
        <v>13</v>
      </c>
      <c r="D15" s="32" t="s">
        <v>315</v>
      </c>
      <c r="E15" s="40">
        <v>4</v>
      </c>
      <c r="F15" s="40">
        <v>4</v>
      </c>
    </row>
    <row r="16" spans="1:6" s="27" customFormat="1" ht="31.5">
      <c r="A16" s="26" t="s">
        <v>302</v>
      </c>
      <c r="B16" s="31" t="s">
        <v>248</v>
      </c>
      <c r="C16" s="31">
        <v>14</v>
      </c>
      <c r="D16" s="32" t="s">
        <v>316</v>
      </c>
      <c r="E16" s="40">
        <v>4</v>
      </c>
      <c r="F16" s="40">
        <v>3</v>
      </c>
    </row>
    <row r="17" spans="1:6" s="27" customFormat="1" ht="31.5">
      <c r="A17" s="26" t="s">
        <v>302</v>
      </c>
      <c r="B17" s="31" t="s">
        <v>248</v>
      </c>
      <c r="C17" s="31">
        <v>15</v>
      </c>
      <c r="D17" s="32" t="s">
        <v>317</v>
      </c>
      <c r="E17" s="40">
        <v>3</v>
      </c>
      <c r="F17" s="40">
        <v>3</v>
      </c>
    </row>
    <row r="18" spans="1:6" s="27" customFormat="1" ht="15.75">
      <c r="A18" s="26" t="s">
        <v>302</v>
      </c>
      <c r="B18" s="31" t="s">
        <v>248</v>
      </c>
      <c r="C18" s="31">
        <v>16</v>
      </c>
      <c r="D18" s="31" t="s">
        <v>318</v>
      </c>
      <c r="E18" s="40">
        <v>3</v>
      </c>
      <c r="F18" s="40">
        <v>3</v>
      </c>
    </row>
    <row r="19" spans="1:6" s="27" customFormat="1" ht="47.1" customHeight="1">
      <c r="A19" s="26" t="s">
        <v>302</v>
      </c>
      <c r="B19" s="31" t="s">
        <v>248</v>
      </c>
      <c r="C19" s="31">
        <v>17</v>
      </c>
      <c r="D19" s="32" t="s">
        <v>319</v>
      </c>
      <c r="E19" s="40">
        <v>3</v>
      </c>
      <c r="F19" s="40">
        <v>4</v>
      </c>
    </row>
    <row r="20" spans="1:6" s="27" customFormat="1" ht="15.75">
      <c r="A20" s="26" t="s">
        <v>302</v>
      </c>
      <c r="B20" s="31" t="s">
        <v>248</v>
      </c>
      <c r="C20" s="31">
        <v>18</v>
      </c>
      <c r="D20" s="31" t="s">
        <v>320</v>
      </c>
      <c r="E20" s="40">
        <v>4</v>
      </c>
      <c r="F20" s="40">
        <v>4</v>
      </c>
    </row>
    <row r="21" spans="1:6" s="27" customFormat="1" ht="31.5">
      <c r="A21" s="26" t="s">
        <v>302</v>
      </c>
      <c r="B21" s="31" t="s">
        <v>248</v>
      </c>
      <c r="C21" s="31">
        <v>19</v>
      </c>
      <c r="D21" s="32" t="s">
        <v>321</v>
      </c>
      <c r="E21" s="40">
        <v>3</v>
      </c>
      <c r="F21" s="40">
        <v>3</v>
      </c>
    </row>
    <row r="22" spans="1:6" s="27" customFormat="1" ht="31.5">
      <c r="A22" s="26" t="s">
        <v>302</v>
      </c>
      <c r="B22" s="31" t="s">
        <v>248</v>
      </c>
      <c r="C22" s="31">
        <v>20</v>
      </c>
      <c r="D22" s="32" t="s">
        <v>322</v>
      </c>
      <c r="E22" s="40">
        <v>3</v>
      </c>
      <c r="F22" s="40">
        <v>3</v>
      </c>
    </row>
    <row r="23" spans="1:6" ht="15.75">
      <c r="B23" s="64" t="s">
        <v>279</v>
      </c>
      <c r="C23" s="65"/>
      <c r="D23" s="66"/>
      <c r="E23" s="34">
        <f>SUM(E3:E22)</f>
        <v>69</v>
      </c>
      <c r="F23" s="34">
        <f t="shared" ref="F23" si="0">SUM(F3:F22)</f>
        <v>68</v>
      </c>
    </row>
    <row r="26" spans="1:6" ht="60">
      <c r="B26" s="29" t="s">
        <v>263</v>
      </c>
      <c r="C26" s="61" t="s">
        <v>264</v>
      </c>
      <c r="D26" s="61"/>
    </row>
    <row r="27" spans="1:6" ht="31.5" customHeight="1">
      <c r="B27" s="28">
        <v>5</v>
      </c>
      <c r="C27" s="62" t="s">
        <v>265</v>
      </c>
      <c r="D27" s="63"/>
    </row>
    <row r="28" spans="1:6" ht="31.5" customHeight="1">
      <c r="B28" s="28">
        <v>4</v>
      </c>
      <c r="C28" s="62" t="s">
        <v>266</v>
      </c>
      <c r="D28" s="63"/>
    </row>
    <row r="29" spans="1:6" ht="31.5" customHeight="1">
      <c r="B29" s="28">
        <v>3</v>
      </c>
      <c r="C29" s="62" t="s">
        <v>267</v>
      </c>
      <c r="D29" s="63"/>
    </row>
    <row r="30" spans="1:6" ht="31.5" customHeight="1">
      <c r="B30" s="28">
        <v>2</v>
      </c>
      <c r="C30" s="62" t="s">
        <v>268</v>
      </c>
      <c r="D30" s="63"/>
    </row>
    <row r="31" spans="1:6" ht="31.5" customHeight="1">
      <c r="B31" s="28">
        <v>1</v>
      </c>
      <c r="C31" s="62" t="s">
        <v>269</v>
      </c>
      <c r="D31" s="63"/>
    </row>
    <row r="32" spans="1:6" ht="31.5" customHeight="1">
      <c r="B32" s="28">
        <v>0</v>
      </c>
      <c r="C32" s="62" t="s">
        <v>270</v>
      </c>
      <c r="D32" s="63"/>
    </row>
  </sheetData>
  <mergeCells count="8">
    <mergeCell ref="C31:D31"/>
    <mergeCell ref="C32:D32"/>
    <mergeCell ref="B23:D23"/>
    <mergeCell ref="C26:D26"/>
    <mergeCell ref="C27:D27"/>
    <mergeCell ref="C28:D28"/>
    <mergeCell ref="C29:D29"/>
    <mergeCell ref="C30:D30"/>
  </mergeCells>
  <dataValidations count="1">
    <dataValidation type="list" allowBlank="1" showInputMessage="1" showErrorMessage="1" sqref="E3:E22 F3:F22">
      <formula1>"0,1,2,3,4,5"</formula1>
    </dataValidation>
  </dataValidations>
  <pageMargins left="0" right="0" top="0" bottom="0" header="0" footer="0"/>
  <pageSetup paperSize="9" scale="7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6"/>
  <sheetViews>
    <sheetView zoomScale="130" zoomScaleNormal="130" workbookViewId="0">
      <selection activeCell="B4" sqref="B4:B28"/>
    </sheetView>
  </sheetViews>
  <sheetFormatPr defaultRowHeight="15"/>
  <cols>
    <col min="2" max="2" width="113" customWidth="1"/>
    <col min="4" max="4" width="22.5703125" customWidth="1"/>
  </cols>
  <sheetData>
    <row r="1" spans="1:4" ht="33.75">
      <c r="A1" s="15" t="s">
        <v>64</v>
      </c>
    </row>
    <row r="3" spans="1:4">
      <c r="A3" s="2" t="s">
        <v>42</v>
      </c>
    </row>
    <row r="4" spans="1:4">
      <c r="A4">
        <v>1</v>
      </c>
      <c r="B4" t="s">
        <v>29</v>
      </c>
      <c r="C4" s="3" t="s">
        <v>55</v>
      </c>
      <c r="D4" s="3" t="s">
        <v>53</v>
      </c>
    </row>
    <row r="5" spans="1:4">
      <c r="A5">
        <v>2</v>
      </c>
      <c r="B5" t="s">
        <v>24</v>
      </c>
      <c r="C5" s="4">
        <v>5</v>
      </c>
      <c r="D5" s="4" t="s">
        <v>59</v>
      </c>
    </row>
    <row r="6" spans="1:4">
      <c r="A6">
        <v>3</v>
      </c>
      <c r="B6" t="s">
        <v>38</v>
      </c>
      <c r="C6" s="4">
        <v>4</v>
      </c>
      <c r="D6" s="4" t="s">
        <v>54</v>
      </c>
    </row>
    <row r="7" spans="1:4">
      <c r="A7">
        <v>4</v>
      </c>
      <c r="B7" t="s">
        <v>40</v>
      </c>
      <c r="C7" s="4">
        <v>3</v>
      </c>
      <c r="D7" s="4" t="s">
        <v>58</v>
      </c>
    </row>
    <row r="8" spans="1:4">
      <c r="A8">
        <v>5</v>
      </c>
      <c r="B8" t="s">
        <v>30</v>
      </c>
      <c r="C8" s="4">
        <v>2</v>
      </c>
      <c r="D8" s="5" t="s">
        <v>60</v>
      </c>
    </row>
    <row r="9" spans="1:4">
      <c r="A9">
        <v>6</v>
      </c>
      <c r="B9" t="s">
        <v>45</v>
      </c>
      <c r="C9" s="4">
        <v>1</v>
      </c>
      <c r="D9" s="5" t="s">
        <v>56</v>
      </c>
    </row>
    <row r="10" spans="1:4">
      <c r="A10">
        <v>7</v>
      </c>
      <c r="B10" t="s">
        <v>48</v>
      </c>
      <c r="C10" s="4">
        <v>0</v>
      </c>
      <c r="D10" s="5" t="s">
        <v>57</v>
      </c>
    </row>
    <row r="11" spans="1:4">
      <c r="A11">
        <v>8</v>
      </c>
      <c r="B11" t="s">
        <v>47</v>
      </c>
    </row>
    <row r="12" spans="1:4">
      <c r="A12">
        <v>9</v>
      </c>
      <c r="B12" t="s">
        <v>49</v>
      </c>
    </row>
    <row r="13" spans="1:4">
      <c r="A13">
        <v>10</v>
      </c>
      <c r="B13" t="s">
        <v>37</v>
      </c>
    </row>
    <row r="14" spans="1:4">
      <c r="A14">
        <v>11</v>
      </c>
      <c r="B14" t="s">
        <v>50</v>
      </c>
    </row>
    <row r="15" spans="1:4">
      <c r="A15">
        <v>12</v>
      </c>
      <c r="B15" t="s">
        <v>51</v>
      </c>
    </row>
    <row r="16" spans="1:4">
      <c r="A16">
        <v>13</v>
      </c>
      <c r="B16" t="s">
        <v>25</v>
      </c>
    </row>
    <row r="17" spans="1:2">
      <c r="A17">
        <v>14</v>
      </c>
      <c r="B17" t="s">
        <v>52</v>
      </c>
    </row>
    <row r="18" spans="1:2">
      <c r="A18">
        <v>15</v>
      </c>
      <c r="B18" t="s">
        <v>26</v>
      </c>
    </row>
    <row r="19" spans="1:2">
      <c r="A19">
        <v>16</v>
      </c>
      <c r="B19" t="s">
        <v>44</v>
      </c>
    </row>
    <row r="20" spans="1:2">
      <c r="A20">
        <v>17</v>
      </c>
      <c r="B20" t="s">
        <v>27</v>
      </c>
    </row>
    <row r="21" spans="1:2">
      <c r="A21">
        <v>18</v>
      </c>
      <c r="B21" t="s">
        <v>39</v>
      </c>
    </row>
    <row r="22" spans="1:2">
      <c r="A22">
        <v>19</v>
      </c>
      <c r="B22" t="s">
        <v>31</v>
      </c>
    </row>
    <row r="23" spans="1:2">
      <c r="A23">
        <v>20</v>
      </c>
      <c r="B23" t="s">
        <v>43</v>
      </c>
    </row>
    <row r="24" spans="1:2">
      <c r="A24">
        <v>21</v>
      </c>
      <c r="B24" t="s">
        <v>33</v>
      </c>
    </row>
    <row r="25" spans="1:2">
      <c r="A25">
        <v>22</v>
      </c>
      <c r="B25" t="s">
        <v>32</v>
      </c>
    </row>
    <row r="26" spans="1:2">
      <c r="A26">
        <v>23</v>
      </c>
      <c r="B26" t="s">
        <v>36</v>
      </c>
    </row>
    <row r="27" spans="1:2">
      <c r="A27">
        <v>24</v>
      </c>
      <c r="B27" t="s">
        <v>34</v>
      </c>
    </row>
    <row r="28" spans="1:2">
      <c r="A28">
        <v>25</v>
      </c>
      <c r="B28" t="s">
        <v>35</v>
      </c>
    </row>
    <row r="31" spans="1:2">
      <c r="A31" s="2" t="s">
        <v>41</v>
      </c>
    </row>
    <row r="32" spans="1:2">
      <c r="A32">
        <v>1</v>
      </c>
      <c r="B32" t="s">
        <v>4</v>
      </c>
    </row>
    <row r="33" spans="1:2">
      <c r="A33">
        <v>2</v>
      </c>
      <c r="B33" t="s">
        <v>6</v>
      </c>
    </row>
    <row r="34" spans="1:2">
      <c r="A34">
        <v>3</v>
      </c>
      <c r="B34" t="s">
        <v>14</v>
      </c>
    </row>
    <row r="35" spans="1:2">
      <c r="A35">
        <v>4</v>
      </c>
      <c r="B35" t="s">
        <v>15</v>
      </c>
    </row>
    <row r="36" spans="1:2">
      <c r="A36">
        <v>5</v>
      </c>
      <c r="B36" t="s">
        <v>16</v>
      </c>
    </row>
    <row r="37" spans="1:2">
      <c r="A37">
        <v>6</v>
      </c>
      <c r="B37" t="s">
        <v>20</v>
      </c>
    </row>
    <row r="38" spans="1:2">
      <c r="A38">
        <v>7</v>
      </c>
      <c r="B38" t="s">
        <v>9</v>
      </c>
    </row>
    <row r="39" spans="1:2">
      <c r="A39">
        <v>8</v>
      </c>
      <c r="B39" t="s">
        <v>46</v>
      </c>
    </row>
    <row r="40" spans="1:2">
      <c r="A40">
        <v>9</v>
      </c>
      <c r="B40" t="s">
        <v>8</v>
      </c>
    </row>
    <row r="41" spans="1:2">
      <c r="A41">
        <v>10</v>
      </c>
      <c r="B41" t="s">
        <v>0</v>
      </c>
    </row>
    <row r="42" spans="1:2">
      <c r="A42">
        <v>11</v>
      </c>
      <c r="B42" t="s">
        <v>1</v>
      </c>
    </row>
    <row r="43" spans="1:2">
      <c r="A43">
        <v>12</v>
      </c>
      <c r="B43" t="s">
        <v>7</v>
      </c>
    </row>
    <row r="44" spans="1:2">
      <c r="A44">
        <v>13</v>
      </c>
      <c r="B44" t="s">
        <v>21</v>
      </c>
    </row>
    <row r="45" spans="1:2">
      <c r="A45">
        <v>14</v>
      </c>
      <c r="B45" t="s">
        <v>17</v>
      </c>
    </row>
    <row r="46" spans="1:2">
      <c r="A46">
        <v>15</v>
      </c>
      <c r="B46" t="s">
        <v>10</v>
      </c>
    </row>
    <row r="47" spans="1:2">
      <c r="A47">
        <v>16</v>
      </c>
      <c r="B47" t="s">
        <v>23</v>
      </c>
    </row>
    <row r="48" spans="1:2">
      <c r="A48">
        <v>17</v>
      </c>
      <c r="B48" t="s">
        <v>18</v>
      </c>
    </row>
    <row r="49" spans="1:2">
      <c r="A49">
        <v>18</v>
      </c>
      <c r="B49" t="s">
        <v>3</v>
      </c>
    </row>
    <row r="50" spans="1:2">
      <c r="A50">
        <v>19</v>
      </c>
      <c r="B50" t="s">
        <v>12</v>
      </c>
    </row>
    <row r="51" spans="1:2">
      <c r="A51">
        <v>20</v>
      </c>
      <c r="B51" t="s">
        <v>5</v>
      </c>
    </row>
    <row r="52" spans="1:2">
      <c r="A52">
        <v>21</v>
      </c>
      <c r="B52" t="s">
        <v>19</v>
      </c>
    </row>
    <row r="53" spans="1:2">
      <c r="A53">
        <v>22</v>
      </c>
      <c r="B53" t="s">
        <v>13</v>
      </c>
    </row>
    <row r="54" spans="1:2">
      <c r="A54">
        <v>23</v>
      </c>
      <c r="B54" t="s">
        <v>2</v>
      </c>
    </row>
    <row r="55" spans="1:2">
      <c r="A55">
        <v>24</v>
      </c>
      <c r="B55" t="s">
        <v>11</v>
      </c>
    </row>
    <row r="56" spans="1:2">
      <c r="A56">
        <v>25</v>
      </c>
      <c r="B56" t="s">
        <v>22</v>
      </c>
    </row>
  </sheetData>
  <phoneticPr fontId="2"/>
  <pageMargins left="0.70866141732283472" right="0.70866141732283472" top="0.74803149606299213" bottom="0.74803149606299213" header="0.31496062992125984" footer="0.31496062992125984"/>
  <pageSetup paperSize="9" scale="5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84"/>
  <sheetViews>
    <sheetView topLeftCell="A46" zoomScale="85" zoomScaleNormal="85" workbookViewId="0">
      <selection activeCell="B63" sqref="B63"/>
    </sheetView>
  </sheetViews>
  <sheetFormatPr defaultRowHeight="15"/>
  <cols>
    <col min="1" max="1" width="15.85546875" customWidth="1"/>
    <col min="2" max="2" width="12.140625" customWidth="1"/>
    <col min="3" max="3" width="13.42578125" customWidth="1"/>
    <col min="4" max="4" width="12.42578125" customWidth="1"/>
    <col min="5" max="5" width="10.5703125" customWidth="1"/>
    <col min="6" max="6" width="11.42578125" customWidth="1"/>
  </cols>
  <sheetData>
    <row r="1" spans="1:15" ht="33.75">
      <c r="A1" s="15" t="s">
        <v>65</v>
      </c>
    </row>
    <row r="2" spans="1:15" ht="33.75">
      <c r="A2" s="15"/>
    </row>
    <row r="3" spans="1:15">
      <c r="B3" s="3" t="s">
        <v>55</v>
      </c>
      <c r="C3" s="3" t="s">
        <v>53</v>
      </c>
    </row>
    <row r="4" spans="1:15">
      <c r="B4" s="4">
        <v>5</v>
      </c>
      <c r="C4" s="4" t="s">
        <v>106</v>
      </c>
    </row>
    <row r="5" spans="1:15">
      <c r="B5" s="4">
        <v>4</v>
      </c>
      <c r="C5" s="4" t="s">
        <v>107</v>
      </c>
    </row>
    <row r="6" spans="1:15">
      <c r="B6" s="4">
        <v>3</v>
      </c>
      <c r="C6" s="4" t="s">
        <v>108</v>
      </c>
    </row>
    <row r="7" spans="1:15">
      <c r="B7" s="4">
        <v>2</v>
      </c>
      <c r="C7" s="5" t="s">
        <v>109</v>
      </c>
    </row>
    <row r="8" spans="1:15">
      <c r="B8" s="4">
        <v>1</v>
      </c>
      <c r="C8" s="5" t="s">
        <v>110</v>
      </c>
    </row>
    <row r="9" spans="1:15">
      <c r="B9" s="4">
        <v>0</v>
      </c>
      <c r="C9" s="5" t="s">
        <v>111</v>
      </c>
    </row>
    <row r="13" spans="1:15">
      <c r="A13" s="2" t="s">
        <v>62</v>
      </c>
    </row>
    <row r="15" spans="1:15">
      <c r="A15" t="s">
        <v>66</v>
      </c>
      <c r="C15">
        <v>1</v>
      </c>
      <c r="D15" t="s">
        <v>67</v>
      </c>
      <c r="G15" s="9"/>
      <c r="H15" s="6"/>
      <c r="I15" s="6"/>
      <c r="J15" s="6"/>
      <c r="K15" s="6"/>
      <c r="L15" s="6"/>
      <c r="M15" s="6"/>
      <c r="N15" s="6"/>
      <c r="O15" s="6"/>
    </row>
    <row r="16" spans="1:15">
      <c r="A16" t="s">
        <v>68</v>
      </c>
      <c r="C16">
        <v>2</v>
      </c>
      <c r="D16" t="s">
        <v>69</v>
      </c>
      <c r="G16" s="9"/>
      <c r="H16" s="6"/>
      <c r="I16" s="6"/>
      <c r="J16" s="6"/>
      <c r="K16" s="6"/>
      <c r="L16" s="6"/>
      <c r="M16" s="6"/>
      <c r="N16" s="6"/>
      <c r="O16" s="6"/>
    </row>
    <row r="17" spans="1:15">
      <c r="A17" t="s">
        <v>70</v>
      </c>
      <c r="C17">
        <v>3</v>
      </c>
      <c r="D17" t="s">
        <v>71</v>
      </c>
      <c r="G17" s="9"/>
      <c r="H17" s="6"/>
      <c r="I17" s="6"/>
      <c r="J17" s="6"/>
      <c r="K17" s="6"/>
      <c r="L17" s="6"/>
      <c r="M17" s="6"/>
      <c r="N17" s="6"/>
      <c r="O17" s="6"/>
    </row>
    <row r="18" spans="1:15">
      <c r="A18" t="s">
        <v>72</v>
      </c>
      <c r="C18">
        <v>4</v>
      </c>
      <c r="D18" t="s">
        <v>73</v>
      </c>
      <c r="G18" s="10"/>
    </row>
    <row r="19" spans="1:15">
      <c r="A19" t="s">
        <v>74</v>
      </c>
      <c r="C19" s="10">
        <v>5</v>
      </c>
      <c r="D19" t="s">
        <v>75</v>
      </c>
      <c r="G19" s="10"/>
    </row>
    <row r="20" spans="1:15">
      <c r="A20" t="s">
        <v>76</v>
      </c>
      <c r="C20">
        <v>6</v>
      </c>
      <c r="D20" t="s">
        <v>77</v>
      </c>
      <c r="G20" s="10"/>
    </row>
    <row r="21" spans="1:15">
      <c r="A21" t="s">
        <v>78</v>
      </c>
      <c r="C21">
        <v>7</v>
      </c>
      <c r="D21" t="s">
        <v>79</v>
      </c>
      <c r="G21" s="10"/>
    </row>
    <row r="22" spans="1:15">
      <c r="A22" t="s">
        <v>80</v>
      </c>
      <c r="C22">
        <v>8</v>
      </c>
      <c r="D22" t="s">
        <v>81</v>
      </c>
      <c r="G22" s="10"/>
    </row>
    <row r="23" spans="1:15">
      <c r="A23" t="s">
        <v>82</v>
      </c>
      <c r="C23">
        <v>9</v>
      </c>
      <c r="D23" t="s">
        <v>83</v>
      </c>
      <c r="G23" s="10"/>
    </row>
    <row r="24" spans="1:15">
      <c r="A24" t="s">
        <v>84</v>
      </c>
      <c r="C24">
        <v>10</v>
      </c>
      <c r="D24" t="s">
        <v>85</v>
      </c>
      <c r="G24" s="10"/>
    </row>
    <row r="25" spans="1:15">
      <c r="A25" t="s">
        <v>86</v>
      </c>
      <c r="C25">
        <v>11</v>
      </c>
      <c r="D25" t="s">
        <v>87</v>
      </c>
      <c r="G25" s="10"/>
    </row>
    <row r="26" spans="1:15">
      <c r="A26" t="s">
        <v>88</v>
      </c>
      <c r="C26">
        <v>12</v>
      </c>
      <c r="D26" t="s">
        <v>89</v>
      </c>
      <c r="G26" s="10"/>
    </row>
    <row r="27" spans="1:15">
      <c r="A27" t="s">
        <v>90</v>
      </c>
      <c r="C27">
        <v>13</v>
      </c>
      <c r="D27" t="s">
        <v>91</v>
      </c>
      <c r="G27" s="10"/>
    </row>
    <row r="28" spans="1:15">
      <c r="A28" t="s">
        <v>92</v>
      </c>
      <c r="C28">
        <v>14</v>
      </c>
      <c r="D28" t="s">
        <v>93</v>
      </c>
      <c r="G28" s="10"/>
    </row>
    <row r="29" spans="1:15">
      <c r="A29" t="s">
        <v>94</v>
      </c>
      <c r="C29">
        <v>15</v>
      </c>
      <c r="D29" t="s">
        <v>95</v>
      </c>
      <c r="G29" s="9"/>
    </row>
    <row r="30" spans="1:15">
      <c r="A30" t="s">
        <v>96</v>
      </c>
      <c r="C30">
        <v>16</v>
      </c>
      <c r="D30" t="s">
        <v>97</v>
      </c>
      <c r="G30" s="10"/>
    </row>
    <row r="31" spans="1:15">
      <c r="A31" t="s">
        <v>98</v>
      </c>
      <c r="C31">
        <v>17</v>
      </c>
      <c r="D31" t="s">
        <v>99</v>
      </c>
      <c r="G31" s="10"/>
    </row>
    <row r="32" spans="1:15">
      <c r="A32" t="s">
        <v>100</v>
      </c>
      <c r="C32">
        <v>18</v>
      </c>
      <c r="D32" t="s">
        <v>101</v>
      </c>
      <c r="G32" s="10"/>
    </row>
    <row r="33" spans="1:7">
      <c r="A33" t="s">
        <v>102</v>
      </c>
      <c r="C33">
        <v>19</v>
      </c>
      <c r="D33" t="s">
        <v>103</v>
      </c>
      <c r="G33" s="10"/>
    </row>
    <row r="34" spans="1:7">
      <c r="A34" t="s">
        <v>104</v>
      </c>
      <c r="C34">
        <v>20</v>
      </c>
      <c r="D34" t="s">
        <v>105</v>
      </c>
      <c r="G34" s="9"/>
    </row>
    <row r="37" spans="1:7">
      <c r="A37" s="2" t="s">
        <v>61</v>
      </c>
    </row>
    <row r="38" spans="1:7">
      <c r="A38" s="2"/>
    </row>
    <row r="39" spans="1:7">
      <c r="A39" t="s">
        <v>28</v>
      </c>
      <c r="B39" s="10" t="s">
        <v>113</v>
      </c>
      <c r="C39" s="10">
        <v>1</v>
      </c>
      <c r="D39" s="10" t="s">
        <v>142</v>
      </c>
    </row>
    <row r="40" spans="1:7">
      <c r="A40" t="s">
        <v>28</v>
      </c>
      <c r="B40" s="10" t="s">
        <v>113</v>
      </c>
      <c r="C40" s="10">
        <v>2</v>
      </c>
      <c r="D40" s="10" t="s">
        <v>114</v>
      </c>
    </row>
    <row r="41" spans="1:7">
      <c r="A41" t="s">
        <v>28</v>
      </c>
      <c r="B41" s="10" t="s">
        <v>113</v>
      </c>
      <c r="C41" s="10">
        <v>3</v>
      </c>
      <c r="D41" s="10" t="s">
        <v>115</v>
      </c>
    </row>
    <row r="42" spans="1:7">
      <c r="A42" t="s">
        <v>28</v>
      </c>
      <c r="B42" s="10" t="s">
        <v>113</v>
      </c>
      <c r="C42" s="10">
        <v>4</v>
      </c>
      <c r="D42" s="10" t="s">
        <v>116</v>
      </c>
    </row>
    <row r="43" spans="1:7">
      <c r="A43" t="s">
        <v>28</v>
      </c>
      <c r="B43" s="10" t="s">
        <v>117</v>
      </c>
      <c r="C43" s="10">
        <v>5</v>
      </c>
      <c r="D43" s="10" t="s">
        <v>118</v>
      </c>
    </row>
    <row r="44" spans="1:7">
      <c r="A44" t="s">
        <v>28</v>
      </c>
      <c r="B44" s="10" t="s">
        <v>117</v>
      </c>
      <c r="C44" s="10">
        <v>6</v>
      </c>
      <c r="D44" s="10" t="s">
        <v>143</v>
      </c>
    </row>
    <row r="45" spans="1:7">
      <c r="A45" t="s">
        <v>28</v>
      </c>
      <c r="B45" s="10" t="s">
        <v>119</v>
      </c>
      <c r="C45" s="10">
        <v>7</v>
      </c>
      <c r="D45" s="10" t="s">
        <v>120</v>
      </c>
    </row>
    <row r="46" spans="1:7">
      <c r="A46" t="s">
        <v>28</v>
      </c>
      <c r="B46" s="10" t="s">
        <v>121</v>
      </c>
      <c r="C46" s="10">
        <v>8</v>
      </c>
      <c r="D46" s="10" t="s">
        <v>122</v>
      </c>
    </row>
    <row r="47" spans="1:7">
      <c r="A47" t="s">
        <v>28</v>
      </c>
      <c r="B47" s="10" t="s">
        <v>121</v>
      </c>
      <c r="C47" s="10">
        <v>9</v>
      </c>
      <c r="D47" s="10" t="s">
        <v>123</v>
      </c>
    </row>
    <row r="48" spans="1:7">
      <c r="A48" t="s">
        <v>28</v>
      </c>
      <c r="B48" s="10" t="s">
        <v>124</v>
      </c>
      <c r="C48" s="10">
        <v>10</v>
      </c>
      <c r="D48" s="10" t="s">
        <v>125</v>
      </c>
    </row>
    <row r="49" spans="1:9">
      <c r="A49" t="s">
        <v>28</v>
      </c>
      <c r="B49" s="10" t="s">
        <v>126</v>
      </c>
      <c r="C49" s="10">
        <v>11</v>
      </c>
      <c r="D49" s="10" t="s">
        <v>127</v>
      </c>
    </row>
    <row r="50" spans="1:9">
      <c r="A50" t="s">
        <v>28</v>
      </c>
      <c r="B50" s="10" t="s">
        <v>128</v>
      </c>
      <c r="C50" s="10">
        <v>12</v>
      </c>
      <c r="D50" s="10" t="s">
        <v>129</v>
      </c>
    </row>
    <row r="51" spans="1:9">
      <c r="A51" t="s">
        <v>28</v>
      </c>
      <c r="B51" s="10" t="s">
        <v>130</v>
      </c>
      <c r="C51" s="10">
        <v>13</v>
      </c>
      <c r="D51" s="10" t="s">
        <v>131</v>
      </c>
    </row>
    <row r="52" spans="1:9">
      <c r="A52" t="s">
        <v>28</v>
      </c>
      <c r="B52" s="10" t="s">
        <v>130</v>
      </c>
      <c r="C52" s="10">
        <v>14</v>
      </c>
      <c r="D52" s="10" t="s">
        <v>132</v>
      </c>
    </row>
    <row r="53" spans="1:9">
      <c r="A53" t="s">
        <v>28</v>
      </c>
      <c r="B53" s="10" t="s">
        <v>133</v>
      </c>
      <c r="C53" s="10">
        <v>15</v>
      </c>
      <c r="D53" s="10" t="s">
        <v>134</v>
      </c>
    </row>
    <row r="54" spans="1:9">
      <c r="A54" t="s">
        <v>28</v>
      </c>
      <c r="B54" s="10" t="s">
        <v>135</v>
      </c>
      <c r="C54" s="10">
        <v>16</v>
      </c>
      <c r="D54" s="10" t="s">
        <v>144</v>
      </c>
    </row>
    <row r="55" spans="1:9">
      <c r="A55" t="s">
        <v>28</v>
      </c>
      <c r="B55" s="10" t="s">
        <v>135</v>
      </c>
      <c r="C55" s="10">
        <v>17</v>
      </c>
      <c r="D55" s="10" t="s">
        <v>136</v>
      </c>
    </row>
    <row r="56" spans="1:9">
      <c r="A56" t="s">
        <v>28</v>
      </c>
      <c r="B56" s="10" t="s">
        <v>135</v>
      </c>
      <c r="C56" s="10">
        <v>18</v>
      </c>
      <c r="D56" s="10" t="s">
        <v>137</v>
      </c>
    </row>
    <row r="57" spans="1:9">
      <c r="A57" t="s">
        <v>28</v>
      </c>
      <c r="B57" s="10" t="s">
        <v>138</v>
      </c>
      <c r="C57" s="10">
        <v>19</v>
      </c>
      <c r="D57" s="10" t="s">
        <v>139</v>
      </c>
    </row>
    <row r="58" spans="1:9">
      <c r="A58" t="s">
        <v>28</v>
      </c>
      <c r="B58" s="10" t="s">
        <v>140</v>
      </c>
      <c r="C58" s="10">
        <v>20</v>
      </c>
      <c r="D58" s="10" t="s">
        <v>141</v>
      </c>
    </row>
    <row r="62" spans="1:9">
      <c r="A62" s="2" t="s">
        <v>63</v>
      </c>
    </row>
    <row r="63" spans="1:9">
      <c r="A63" s="10" t="s">
        <v>112</v>
      </c>
      <c r="B63" s="10" t="s">
        <v>145</v>
      </c>
      <c r="C63" s="16"/>
      <c r="D63" s="10" t="s">
        <v>146</v>
      </c>
      <c r="E63" s="7"/>
      <c r="F63" s="7"/>
      <c r="G63" s="7"/>
      <c r="H63" s="7"/>
    </row>
    <row r="64" spans="1:9">
      <c r="A64" s="10" t="s">
        <v>112</v>
      </c>
      <c r="B64" s="10" t="s">
        <v>145</v>
      </c>
      <c r="C64" s="10"/>
      <c r="D64" s="10" t="s">
        <v>147</v>
      </c>
      <c r="E64" s="7"/>
      <c r="F64" s="7"/>
      <c r="G64" s="7"/>
      <c r="H64" s="7"/>
      <c r="I64" s="2"/>
    </row>
    <row r="65" spans="1:9">
      <c r="A65" s="10" t="s">
        <v>112</v>
      </c>
      <c r="B65" s="10" t="s">
        <v>145</v>
      </c>
      <c r="C65" s="10"/>
      <c r="D65" s="10" t="s">
        <v>148</v>
      </c>
    </row>
    <row r="66" spans="1:9">
      <c r="A66" s="10" t="s">
        <v>112</v>
      </c>
      <c r="B66" s="10" t="s">
        <v>145</v>
      </c>
      <c r="C66" s="10"/>
      <c r="D66" s="10" t="s">
        <v>149</v>
      </c>
    </row>
    <row r="67" spans="1:9">
      <c r="A67" s="10" t="s">
        <v>112</v>
      </c>
      <c r="B67" s="10" t="s">
        <v>145</v>
      </c>
      <c r="C67" s="10"/>
      <c r="D67" s="10" t="s">
        <v>150</v>
      </c>
    </row>
    <row r="68" spans="1:9">
      <c r="A68" s="10" t="s">
        <v>112</v>
      </c>
      <c r="B68" s="10" t="s">
        <v>145</v>
      </c>
      <c r="C68" s="10"/>
      <c r="D68" s="10" t="s">
        <v>151</v>
      </c>
    </row>
    <row r="69" spans="1:9">
      <c r="A69" s="10" t="s">
        <v>112</v>
      </c>
      <c r="B69" s="10" t="s">
        <v>145</v>
      </c>
      <c r="C69" s="10"/>
      <c r="D69" s="10" t="s">
        <v>152</v>
      </c>
    </row>
    <row r="70" spans="1:9">
      <c r="A70" s="10" t="s">
        <v>112</v>
      </c>
      <c r="B70" s="10" t="s">
        <v>153</v>
      </c>
      <c r="C70" s="10"/>
      <c r="D70" s="10" t="s">
        <v>154</v>
      </c>
    </row>
    <row r="71" spans="1:9">
      <c r="A71" s="10" t="s">
        <v>112</v>
      </c>
      <c r="B71" s="10" t="s">
        <v>153</v>
      </c>
      <c r="C71" s="10"/>
      <c r="D71" s="10" t="s">
        <v>155</v>
      </c>
    </row>
    <row r="72" spans="1:9">
      <c r="A72" s="10" t="s">
        <v>112</v>
      </c>
      <c r="B72" s="10" t="s">
        <v>153</v>
      </c>
      <c r="C72" s="10"/>
      <c r="D72" s="10" t="s">
        <v>156</v>
      </c>
    </row>
    <row r="73" spans="1:9">
      <c r="A73" s="10" t="s">
        <v>112</v>
      </c>
      <c r="B73" s="10" t="s">
        <v>153</v>
      </c>
      <c r="C73" s="10"/>
      <c r="D73" s="10" t="s">
        <v>157</v>
      </c>
      <c r="I73" s="8"/>
    </row>
    <row r="74" spans="1:9">
      <c r="A74" s="10" t="s">
        <v>112</v>
      </c>
      <c r="B74" s="10" t="s">
        <v>153</v>
      </c>
      <c r="C74" s="10"/>
      <c r="D74" s="10" t="s">
        <v>158</v>
      </c>
    </row>
    <row r="75" spans="1:9">
      <c r="A75" s="10" t="s">
        <v>112</v>
      </c>
      <c r="B75" s="10" t="s">
        <v>153</v>
      </c>
      <c r="C75" s="10"/>
      <c r="D75" s="10" t="s">
        <v>159</v>
      </c>
    </row>
    <row r="76" spans="1:9">
      <c r="A76" s="10" t="s">
        <v>112</v>
      </c>
      <c r="B76" s="10" t="s">
        <v>153</v>
      </c>
      <c r="C76" s="10"/>
      <c r="D76" s="10" t="s">
        <v>160</v>
      </c>
    </row>
    <row r="77" spans="1:9">
      <c r="A77" s="10" t="s">
        <v>112</v>
      </c>
      <c r="B77" s="10" t="s">
        <v>161</v>
      </c>
      <c r="C77" s="10"/>
      <c r="D77" s="10" t="s">
        <v>162</v>
      </c>
    </row>
    <row r="78" spans="1:9">
      <c r="A78" s="10" t="s">
        <v>112</v>
      </c>
      <c r="B78" s="10" t="s">
        <v>161</v>
      </c>
      <c r="C78" s="10"/>
      <c r="D78" s="10" t="s">
        <v>163</v>
      </c>
    </row>
    <row r="79" spans="1:9">
      <c r="A79" s="10" t="s">
        <v>112</v>
      </c>
      <c r="B79" s="10" t="s">
        <v>161</v>
      </c>
      <c r="C79" s="10"/>
      <c r="D79" s="10" t="s">
        <v>164</v>
      </c>
    </row>
    <row r="80" spans="1:9">
      <c r="A80" s="10" t="s">
        <v>112</v>
      </c>
      <c r="B80" s="10" t="s">
        <v>161</v>
      </c>
      <c r="C80" s="10"/>
      <c r="D80" s="10" t="s">
        <v>165</v>
      </c>
      <c r="I80" s="9"/>
    </row>
    <row r="81" spans="1:9">
      <c r="A81" s="10" t="s">
        <v>112</v>
      </c>
      <c r="B81" s="10" t="s">
        <v>161</v>
      </c>
      <c r="C81" s="10"/>
      <c r="D81" s="10" t="s">
        <v>166</v>
      </c>
      <c r="I81" s="10"/>
    </row>
    <row r="82" spans="1:9">
      <c r="A82" s="10" t="s">
        <v>112</v>
      </c>
      <c r="B82" s="10" t="s">
        <v>161</v>
      </c>
      <c r="C82" s="10"/>
      <c r="D82" s="10" t="s">
        <v>167</v>
      </c>
      <c r="I82" s="10"/>
    </row>
    <row r="83" spans="1:9">
      <c r="A83" s="8"/>
      <c r="I83" s="10"/>
    </row>
    <row r="84" spans="1:9">
      <c r="A84" s="8"/>
      <c r="I84" s="10"/>
    </row>
  </sheetData>
  <phoneticPr fontId="2"/>
  <pageMargins left="0.70866141732283472" right="0.70866141732283472" top="0.74803149606299213" bottom="0.74803149606299213" header="0.31496062992125984" footer="0.31496062992125984"/>
  <pageSetup paperSize="9" scale="3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考え方- tu_duy</vt:lpstr>
      <vt:lpstr>熱意- nhiet_tinh</vt:lpstr>
      <vt:lpstr>chung- vai_tro </vt:lpstr>
      <vt:lpstr>leader- vai_tro</vt:lpstr>
      <vt:lpstr>manager- vai_tro</vt:lpstr>
      <vt:lpstr>能力</vt:lpstr>
      <vt:lpstr>スキル2.0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shuusaku_tagawa</dc:creator>
  <cp:lastModifiedBy>thao1711nguyen</cp:lastModifiedBy>
  <cp:lastPrinted>2022-12-15T10:04:35Z</cp:lastPrinted>
  <dcterms:created xsi:type="dcterms:W3CDTF">2018-01-13T04:34:16Z</dcterms:created>
  <dcterms:modified xsi:type="dcterms:W3CDTF">2025-02-28T04:30:56Z</dcterms:modified>
</cp:coreProperties>
</file>