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5" windowHeight="11025" activeTab="4"/>
  </bookViews>
  <sheets>
    <sheet name="考え方- tu_duy" sheetId="1" r:id="rId1"/>
    <sheet name="熱意- nhiet_tinh" sheetId="2" r:id="rId2"/>
    <sheet name="chung- vai_tro " sheetId="9" r:id="rId3"/>
    <sheet name="leader- vai_tro" sheetId="10" r:id="rId4"/>
    <sheet name="manager- vai_tro" sheetId="11" r:id="rId5"/>
    <sheet name="能力" sheetId="3" state="hidden" r:id="rId6"/>
    <sheet name="スキル2.0" sheetId="6" state="hidden" r:id="rId7"/>
  </sheets>
  <calcPr calcId="14562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1" l="1"/>
  <c r="E23" i="11"/>
  <c r="F28" i="1"/>
  <c r="G28" i="1"/>
  <c r="H28" i="1"/>
  <c r="I28" i="1"/>
  <c r="J28" i="1"/>
  <c r="K28" i="1"/>
  <c r="L28" i="1"/>
  <c r="M28" i="1"/>
  <c r="N28" i="1"/>
  <c r="O28" i="1"/>
  <c r="P28" i="1"/>
  <c r="Q28" i="1"/>
  <c r="R28" i="1"/>
  <c r="S28" i="1"/>
  <c r="T28" i="1"/>
  <c r="G28" i="2"/>
  <c r="H28" i="2"/>
  <c r="I28" i="2"/>
  <c r="J28" i="2"/>
  <c r="K28" i="2"/>
  <c r="L28" i="2"/>
  <c r="M28" i="2"/>
  <c r="N28" i="2"/>
  <c r="O28" i="2"/>
  <c r="P28" i="2"/>
  <c r="Q28" i="2"/>
  <c r="R28" i="2"/>
  <c r="S28" i="2"/>
  <c r="T28" i="2"/>
  <c r="U28" i="2"/>
  <c r="U23" i="9"/>
  <c r="S23" i="9"/>
  <c r="T23" i="9"/>
  <c r="V4" i="2"/>
  <c r="V5" i="2"/>
  <c r="V6" i="2"/>
  <c r="V7" i="2"/>
  <c r="V8" i="2"/>
  <c r="V9" i="2"/>
  <c r="V10" i="2"/>
  <c r="V11" i="2"/>
  <c r="V12" i="2"/>
  <c r="V13" i="2"/>
  <c r="V14" i="2"/>
  <c r="V15" i="2"/>
  <c r="V16" i="2"/>
  <c r="V17" i="2"/>
  <c r="V18" i="2"/>
  <c r="V19" i="2"/>
  <c r="V20" i="2"/>
  <c r="V21" i="2"/>
  <c r="V22" i="2"/>
  <c r="V23" i="2"/>
  <c r="V24" i="2"/>
  <c r="V25" i="2"/>
  <c r="V26" i="2"/>
  <c r="V27" i="2"/>
  <c r="V3" i="2"/>
  <c r="U27" i="1" l="1"/>
  <c r="W27" i="1" s="1"/>
  <c r="U26" i="1"/>
  <c r="W26" i="1" s="1"/>
  <c r="U25" i="1"/>
  <c r="W25" i="1" s="1"/>
  <c r="U24" i="1"/>
  <c r="W24" i="1" s="1"/>
  <c r="U23" i="1"/>
  <c r="W23" i="1" s="1"/>
  <c r="U22" i="1"/>
  <c r="W22" i="1" s="1"/>
  <c r="U21" i="1"/>
  <c r="W21" i="1" s="1"/>
  <c r="U20" i="1"/>
  <c r="W20" i="1" s="1"/>
  <c r="U19" i="1"/>
  <c r="W19" i="1" s="1"/>
  <c r="U18" i="1"/>
  <c r="W18" i="1" s="1"/>
  <c r="U17" i="1"/>
  <c r="W17" i="1" s="1"/>
  <c r="U16" i="1"/>
  <c r="W16" i="1" s="1"/>
  <c r="U15" i="1"/>
  <c r="W15" i="1" s="1"/>
  <c r="U14" i="1"/>
  <c r="W14" i="1" s="1"/>
  <c r="U13" i="1"/>
  <c r="W13" i="1" s="1"/>
  <c r="U12" i="1"/>
  <c r="W12" i="1" s="1"/>
  <c r="U11" i="1"/>
  <c r="W11" i="1" s="1"/>
  <c r="U10" i="1"/>
  <c r="W10" i="1" s="1"/>
  <c r="U9" i="1"/>
  <c r="W9" i="1" s="1"/>
  <c r="U8" i="1"/>
  <c r="W8" i="1" s="1"/>
  <c r="U7" i="1"/>
  <c r="W7" i="1" s="1"/>
  <c r="U6" i="1"/>
  <c r="W6" i="1" s="1"/>
  <c r="U5" i="1"/>
  <c r="W5" i="1" s="1"/>
  <c r="U4" i="1"/>
  <c r="W4" i="1" s="1"/>
  <c r="U3" i="1"/>
  <c r="W3" i="1" s="1"/>
  <c r="V4" i="9"/>
  <c r="X4" i="9" s="1"/>
  <c r="V5" i="9"/>
  <c r="X5" i="9" s="1"/>
  <c r="V6" i="9"/>
  <c r="X6" i="9" s="1"/>
  <c r="V7" i="9"/>
  <c r="X7" i="9" s="1"/>
  <c r="V8" i="9"/>
  <c r="X8" i="9" s="1"/>
  <c r="V9" i="9"/>
  <c r="X9" i="9" s="1"/>
  <c r="V10" i="9"/>
  <c r="X10" i="9" s="1"/>
  <c r="V11" i="9"/>
  <c r="X11" i="9" s="1"/>
  <c r="V12" i="9"/>
  <c r="X12" i="9" s="1"/>
  <c r="V13" i="9"/>
  <c r="X13" i="9" s="1"/>
  <c r="V14" i="9"/>
  <c r="X14" i="9" s="1"/>
  <c r="V15" i="9"/>
  <c r="V16" i="9"/>
  <c r="X16" i="9" s="1"/>
  <c r="V17" i="9"/>
  <c r="X17" i="9" s="1"/>
  <c r="V18" i="9"/>
  <c r="X18" i="9" s="1"/>
  <c r="V19" i="9"/>
  <c r="V20" i="9"/>
  <c r="X20" i="9" s="1"/>
  <c r="V21" i="9"/>
  <c r="V22" i="9"/>
  <c r="X22" i="9" s="1"/>
  <c r="V3" i="9"/>
  <c r="X3" i="9" s="1"/>
  <c r="X21" i="9"/>
  <c r="X19" i="9"/>
  <c r="X15" i="9"/>
  <c r="W28" i="1" l="1"/>
  <c r="X23" i="9"/>
  <c r="F28" i="2" l="1"/>
  <c r="E28" i="2"/>
  <c r="R23" i="9"/>
  <c r="Q23" i="9"/>
  <c r="P23" i="9"/>
  <c r="O23" i="9"/>
  <c r="N23" i="9"/>
  <c r="M23" i="9"/>
  <c r="K23" i="9"/>
  <c r="L23" i="9"/>
  <c r="E23" i="10" l="1"/>
  <c r="F23" i="10"/>
  <c r="E23" i="9"/>
  <c r="F23" i="9"/>
  <c r="G23" i="9"/>
  <c r="H23" i="9"/>
  <c r="I23" i="9"/>
  <c r="J23" i="9"/>
  <c r="E28" i="1"/>
  <c r="D28" i="1"/>
  <c r="X3" i="2" l="1"/>
  <c r="X25" i="2"/>
  <c r="X22" i="2"/>
  <c r="X21" i="2"/>
  <c r="X6" i="2"/>
  <c r="X13" i="2"/>
  <c r="X17" i="2"/>
  <c r="X9" i="2"/>
  <c r="X23" i="2"/>
  <c r="X11" i="2"/>
  <c r="X8" i="2"/>
  <c r="X10" i="2"/>
  <c r="X19" i="2"/>
  <c r="X15" i="2"/>
  <c r="X20" i="2"/>
  <c r="X24" i="2"/>
  <c r="X7" i="2"/>
  <c r="X5" i="2"/>
  <c r="X12" i="2"/>
  <c r="X16" i="2"/>
  <c r="X27" i="2"/>
  <c r="X18" i="2"/>
  <c r="X14" i="2"/>
  <c r="X26" i="2"/>
  <c r="X4" i="2"/>
  <c r="X28" i="2" l="1"/>
  <c r="X24" i="9" s="1"/>
</calcChain>
</file>

<file path=xl/sharedStrings.xml><?xml version="1.0" encoding="utf-8"?>
<sst xmlns="http://schemas.openxmlformats.org/spreadsheetml/2006/main" count="618" uniqueCount="345">
  <si>
    <t>具体的な目標を設定し、定期的に途中面談し、結果をフィードバックできる</t>
    <rPh sb="0" eb="3">
      <t>グタイテキ</t>
    </rPh>
    <rPh sb="4" eb="6">
      <t>モクヒョウ</t>
    </rPh>
    <rPh sb="7" eb="9">
      <t>セッテイ</t>
    </rPh>
    <rPh sb="11" eb="14">
      <t>テイキテキ</t>
    </rPh>
    <rPh sb="15" eb="17">
      <t>トチュウ</t>
    </rPh>
    <rPh sb="17" eb="19">
      <t>メンダン</t>
    </rPh>
    <rPh sb="21" eb="23">
      <t>ケッカ</t>
    </rPh>
    <phoneticPr fontId="2"/>
  </si>
  <si>
    <t>部下・後輩に嫌われることを恐れず、本気で叱ることができる</t>
    <rPh sb="0" eb="2">
      <t>ブカ</t>
    </rPh>
    <rPh sb="3" eb="5">
      <t>コウハイ</t>
    </rPh>
    <rPh sb="6" eb="7">
      <t>キラ</t>
    </rPh>
    <rPh sb="13" eb="14">
      <t>オソ</t>
    </rPh>
    <rPh sb="17" eb="19">
      <t>ホンキ</t>
    </rPh>
    <rPh sb="20" eb="21">
      <t>シカ</t>
    </rPh>
    <phoneticPr fontId="2"/>
  </si>
  <si>
    <t>職務や事業に必要な情報を収集し、分析、活用している</t>
    <rPh sb="0" eb="2">
      <t>ショクム</t>
    </rPh>
    <rPh sb="3" eb="5">
      <t>ジギョウ</t>
    </rPh>
    <rPh sb="6" eb="8">
      <t>ヒツヨウ</t>
    </rPh>
    <rPh sb="9" eb="11">
      <t>ジョウホウ</t>
    </rPh>
    <rPh sb="12" eb="14">
      <t>シュウシュウ</t>
    </rPh>
    <rPh sb="16" eb="18">
      <t>ブンセキ</t>
    </rPh>
    <rPh sb="19" eb="21">
      <t>カツヨウ</t>
    </rPh>
    <phoneticPr fontId="2"/>
  </si>
  <si>
    <t>社内外の多くのステークホルダーの知恵や力を集め力を発揮できるよう組織をまとめることができる</t>
    <rPh sb="0" eb="3">
      <t>シャナイガイ</t>
    </rPh>
    <rPh sb="4" eb="5">
      <t>オオ</t>
    </rPh>
    <rPh sb="16" eb="18">
      <t>チエ</t>
    </rPh>
    <rPh sb="19" eb="20">
      <t>チカラ</t>
    </rPh>
    <rPh sb="21" eb="22">
      <t>アツ</t>
    </rPh>
    <phoneticPr fontId="2"/>
  </si>
  <si>
    <t>部下・後輩を巻き込んで計画・企画立案や改善活動に参加させられる</t>
    <rPh sb="0" eb="2">
      <t>ブカ</t>
    </rPh>
    <rPh sb="3" eb="5">
      <t>コウハイ</t>
    </rPh>
    <rPh sb="6" eb="7">
      <t>マ</t>
    </rPh>
    <rPh sb="8" eb="9">
      <t>コ</t>
    </rPh>
    <rPh sb="11" eb="13">
      <t>ケイカク</t>
    </rPh>
    <rPh sb="14" eb="16">
      <t>キカク</t>
    </rPh>
    <rPh sb="16" eb="18">
      <t>リツアン</t>
    </rPh>
    <rPh sb="19" eb="21">
      <t>カイゼン</t>
    </rPh>
    <rPh sb="21" eb="23">
      <t>カツドウ</t>
    </rPh>
    <rPh sb="24" eb="26">
      <t>サンカ</t>
    </rPh>
    <phoneticPr fontId="2"/>
  </si>
  <si>
    <t>目標設定と実行に際し部下・後輩の達成意欲をみなぎらせる</t>
    <rPh sb="2" eb="4">
      <t>セッテイ</t>
    </rPh>
    <rPh sb="5" eb="7">
      <t>ジッコウ</t>
    </rPh>
    <rPh sb="8" eb="9">
      <t>サイ</t>
    </rPh>
    <rPh sb="10" eb="12">
      <t>ブカ</t>
    </rPh>
    <rPh sb="13" eb="15">
      <t>コウハイ</t>
    </rPh>
    <rPh sb="16" eb="18">
      <t>タッセイ</t>
    </rPh>
    <rPh sb="18" eb="20">
      <t>イヨク</t>
    </rPh>
    <phoneticPr fontId="2"/>
  </si>
  <si>
    <t>部下・後輩に気づきを与え、仕事を通じて計画的に部下の人間力を高め、成長させられる</t>
    <rPh sb="0" eb="2">
      <t>ブカ</t>
    </rPh>
    <rPh sb="3" eb="5">
      <t>コウハイ</t>
    </rPh>
    <rPh sb="6" eb="7">
      <t>キ</t>
    </rPh>
    <rPh sb="10" eb="11">
      <t>アタ</t>
    </rPh>
    <rPh sb="13" eb="15">
      <t>シゴト</t>
    </rPh>
    <rPh sb="16" eb="17">
      <t>ツウ</t>
    </rPh>
    <rPh sb="19" eb="22">
      <t>ケイカクテキ</t>
    </rPh>
    <rPh sb="23" eb="25">
      <t>ブカ</t>
    </rPh>
    <rPh sb="26" eb="28">
      <t>ニンゲン</t>
    </rPh>
    <rPh sb="28" eb="29">
      <t>リョク</t>
    </rPh>
    <rPh sb="30" eb="31">
      <t>タカ</t>
    </rPh>
    <rPh sb="33" eb="35">
      <t>セイチョウ</t>
    </rPh>
    <phoneticPr fontId="2"/>
  </si>
  <si>
    <t>部下・後輩の能力や個性、才能を伸ばし活躍の場をあたえ、褒めて伸ばすことができる</t>
    <rPh sb="0" eb="2">
      <t>ブカ</t>
    </rPh>
    <rPh sb="3" eb="5">
      <t>コウハイ</t>
    </rPh>
    <rPh sb="12" eb="14">
      <t>サイノウ</t>
    </rPh>
    <rPh sb="15" eb="16">
      <t>ノ</t>
    </rPh>
    <rPh sb="18" eb="20">
      <t>カツヤク</t>
    </rPh>
    <rPh sb="21" eb="22">
      <t>バ</t>
    </rPh>
    <rPh sb="27" eb="28">
      <t>ホ</t>
    </rPh>
    <rPh sb="30" eb="31">
      <t>ノ</t>
    </rPh>
    <phoneticPr fontId="2"/>
  </si>
  <si>
    <t>経営資源を適切に管理し無駄をなくし、効率的に活用できる。また目標達成に必要な資源の調達稟議を適切にできる</t>
    <rPh sb="5" eb="7">
      <t>テキセツ</t>
    </rPh>
    <rPh sb="30" eb="32">
      <t>モクヒョウ</t>
    </rPh>
    <rPh sb="32" eb="34">
      <t>タッセイ</t>
    </rPh>
    <rPh sb="35" eb="37">
      <t>ヒツヨウ</t>
    </rPh>
    <rPh sb="38" eb="40">
      <t>シゲン</t>
    </rPh>
    <rPh sb="41" eb="43">
      <t>チョウタツ</t>
    </rPh>
    <rPh sb="43" eb="45">
      <t>リンギ</t>
    </rPh>
    <rPh sb="46" eb="48">
      <t>テキセツ</t>
    </rPh>
    <phoneticPr fontId="2"/>
  </si>
  <si>
    <t>販管費も含めた損益科目の計画策定と実績管理ができる。またキャッシュリスクを適切にヘッジできる。</t>
    <rPh sb="19" eb="21">
      <t>カンリ</t>
    </rPh>
    <rPh sb="37" eb="39">
      <t>テキセツ</t>
    </rPh>
    <phoneticPr fontId="2"/>
  </si>
  <si>
    <t>部下・上席との距離を縮めることができている</t>
    <rPh sb="0" eb="2">
      <t>ブカ</t>
    </rPh>
    <rPh sb="3" eb="5">
      <t>ジョウセキ</t>
    </rPh>
    <rPh sb="7" eb="9">
      <t>キョリ</t>
    </rPh>
    <rPh sb="10" eb="11">
      <t>チヂ</t>
    </rPh>
    <phoneticPr fontId="2"/>
  </si>
  <si>
    <t>自分の腹心(分身)を決め、育成教育をしている</t>
    <rPh sb="0" eb="2">
      <t>ジブン</t>
    </rPh>
    <rPh sb="3" eb="5">
      <t>フクシン</t>
    </rPh>
    <rPh sb="6" eb="8">
      <t>ブンシン</t>
    </rPh>
    <rPh sb="10" eb="11">
      <t>キ</t>
    </rPh>
    <rPh sb="13" eb="15">
      <t>イクセイ</t>
    </rPh>
    <rPh sb="15" eb="17">
      <t>キョウイク</t>
    </rPh>
    <phoneticPr fontId="2"/>
  </si>
  <si>
    <t>段取りを組み立て、短期的計画だけではなく、中期計画を策定し計画的に進めることができる</t>
    <rPh sb="9" eb="12">
      <t>タンキテキ</t>
    </rPh>
    <rPh sb="12" eb="14">
      <t>ケイカク</t>
    </rPh>
    <rPh sb="21" eb="23">
      <t>チュウキ</t>
    </rPh>
    <rPh sb="23" eb="25">
      <t>ケイカク</t>
    </rPh>
    <rPh sb="26" eb="28">
      <t>サクテイ</t>
    </rPh>
    <rPh sb="29" eb="32">
      <t>ケイカクテキ</t>
    </rPh>
    <rPh sb="33" eb="34">
      <t>スス</t>
    </rPh>
    <phoneticPr fontId="2"/>
  </si>
  <si>
    <t>役職者として365日24時間戦闘態勢である</t>
    <rPh sb="0" eb="3">
      <t>ヤクショクシャ</t>
    </rPh>
    <rPh sb="9" eb="10">
      <t>ニチ</t>
    </rPh>
    <rPh sb="12" eb="14">
      <t>ジカン</t>
    </rPh>
    <rPh sb="14" eb="16">
      <t>セントウ</t>
    </rPh>
    <rPh sb="16" eb="18">
      <t>タイセイ</t>
    </rPh>
    <phoneticPr fontId="2"/>
  </si>
  <si>
    <t>やる気と意欲引き出し、部下・後輩に、思い切って仕事を任せ、責任を担ってもらうことができる。</t>
    <rPh sb="2" eb="3">
      <t>キ</t>
    </rPh>
    <rPh sb="4" eb="6">
      <t>イヨク</t>
    </rPh>
    <rPh sb="6" eb="7">
      <t>ヒ</t>
    </rPh>
    <rPh sb="8" eb="9">
      <t>ダ</t>
    </rPh>
    <rPh sb="11" eb="13">
      <t>ブカ</t>
    </rPh>
    <rPh sb="14" eb="16">
      <t>コウハイ</t>
    </rPh>
    <rPh sb="18" eb="19">
      <t>オモ</t>
    </rPh>
    <rPh sb="20" eb="21">
      <t>キ</t>
    </rPh>
    <rPh sb="23" eb="25">
      <t>シゴト</t>
    </rPh>
    <rPh sb="26" eb="27">
      <t>マカ</t>
    </rPh>
    <rPh sb="29" eb="31">
      <t>セキニン</t>
    </rPh>
    <rPh sb="32" eb="33">
      <t>ニナ</t>
    </rPh>
    <phoneticPr fontId="2"/>
  </si>
  <si>
    <t>高い倫理観をもって業務を遂行すると共に上席や他部門へ牽制ができる</t>
    <phoneticPr fontId="2"/>
  </si>
  <si>
    <t>部下・後輩を分け隔てなく公平に扱い、ひとり一人と仕事関係以上の信頼関係を築き組織を安定させられる</t>
    <rPh sb="21" eb="23">
      <t>ヒトリ</t>
    </rPh>
    <rPh sb="24" eb="26">
      <t>シゴト</t>
    </rPh>
    <rPh sb="26" eb="28">
      <t>カンケイ</t>
    </rPh>
    <rPh sb="28" eb="30">
      <t>イジョウ</t>
    </rPh>
    <rPh sb="31" eb="33">
      <t>シンライ</t>
    </rPh>
    <rPh sb="33" eb="35">
      <t>カンケイ</t>
    </rPh>
    <rPh sb="36" eb="37">
      <t>キズ</t>
    </rPh>
    <rPh sb="38" eb="40">
      <t>ソシキ</t>
    </rPh>
    <rPh sb="41" eb="43">
      <t>アンテイ</t>
    </rPh>
    <phoneticPr fontId="2"/>
  </si>
  <si>
    <t>業務効率と質の向上のために、仕事の流れや分担・工数・スピード・正確性をしっかりチェックしている</t>
    <rPh sb="0" eb="2">
      <t>ギョウム</t>
    </rPh>
    <rPh sb="2" eb="4">
      <t>コウリツ</t>
    </rPh>
    <rPh sb="5" eb="6">
      <t>シツ</t>
    </rPh>
    <rPh sb="7" eb="9">
      <t>コウジョウ</t>
    </rPh>
    <rPh sb="14" eb="16">
      <t>シゴト</t>
    </rPh>
    <rPh sb="17" eb="18">
      <t>ナガ</t>
    </rPh>
    <rPh sb="20" eb="22">
      <t>ブンタン</t>
    </rPh>
    <rPh sb="23" eb="25">
      <t>コウスウ</t>
    </rPh>
    <rPh sb="31" eb="34">
      <t>セイカクセイ</t>
    </rPh>
    <phoneticPr fontId="2"/>
  </si>
  <si>
    <t>積極的に他部門の問題を指摘し、的確なアドバイスをしている</t>
    <rPh sb="0" eb="3">
      <t>セッキョクテキ</t>
    </rPh>
    <rPh sb="11" eb="13">
      <t>シテキ</t>
    </rPh>
    <rPh sb="15" eb="17">
      <t>テキカク</t>
    </rPh>
    <phoneticPr fontId="2"/>
  </si>
  <si>
    <t>担当事業の社会的または組織的な使命を見出し周囲へ働きかけ協力を求めることができているか</t>
    <rPh sb="0" eb="2">
      <t>タントウ</t>
    </rPh>
    <rPh sb="2" eb="4">
      <t>ジギョウ</t>
    </rPh>
    <rPh sb="5" eb="8">
      <t>シャカイテキ</t>
    </rPh>
    <rPh sb="11" eb="14">
      <t>ソシキテキ</t>
    </rPh>
    <rPh sb="15" eb="17">
      <t>シメイ</t>
    </rPh>
    <rPh sb="18" eb="20">
      <t>ミイダ</t>
    </rPh>
    <rPh sb="21" eb="23">
      <t>シュウイ</t>
    </rPh>
    <rPh sb="24" eb="25">
      <t>ハタラ</t>
    </rPh>
    <rPh sb="28" eb="30">
      <t>キョウリョク</t>
    </rPh>
    <rPh sb="31" eb="32">
      <t>モト</t>
    </rPh>
    <phoneticPr fontId="2"/>
  </si>
  <si>
    <t>新しいやり方、規則やフローを部下・後輩に徹底して守らせることができている</t>
    <rPh sb="0" eb="1">
      <t>アタラ</t>
    </rPh>
    <rPh sb="5" eb="6">
      <t>カタ</t>
    </rPh>
    <rPh sb="7" eb="9">
      <t>キソク</t>
    </rPh>
    <rPh sb="14" eb="16">
      <t>ブカ</t>
    </rPh>
    <rPh sb="17" eb="19">
      <t>コウハイ</t>
    </rPh>
    <rPh sb="20" eb="22">
      <t>テッテイ</t>
    </rPh>
    <rPh sb="24" eb="25">
      <t>マモ</t>
    </rPh>
    <phoneticPr fontId="2"/>
  </si>
  <si>
    <t>既存の管理システム活用を組織へ促し、経営の組織化と正確性を上げている</t>
    <rPh sb="0" eb="2">
      <t>キゾン</t>
    </rPh>
    <rPh sb="3" eb="5">
      <t>カンリ</t>
    </rPh>
    <rPh sb="9" eb="11">
      <t>カツヨウ</t>
    </rPh>
    <rPh sb="12" eb="14">
      <t>ソシキ</t>
    </rPh>
    <rPh sb="15" eb="16">
      <t>ウナガ</t>
    </rPh>
    <rPh sb="18" eb="20">
      <t>ケイエイ</t>
    </rPh>
    <rPh sb="21" eb="24">
      <t>ソシキカ</t>
    </rPh>
    <rPh sb="25" eb="28">
      <t>セイカクセイ</t>
    </rPh>
    <rPh sb="29" eb="30">
      <t>ア</t>
    </rPh>
    <phoneticPr fontId="2"/>
  </si>
  <si>
    <t>経営理念・方針をわかりやすく部下や後輩・取引先・家族へ説明し協力が得られている</t>
    <rPh sb="0" eb="2">
      <t>ケイエイ</t>
    </rPh>
    <rPh sb="2" eb="4">
      <t>リネン</t>
    </rPh>
    <rPh sb="5" eb="7">
      <t>ホウシン</t>
    </rPh>
    <rPh sb="14" eb="16">
      <t>ブカ</t>
    </rPh>
    <rPh sb="17" eb="19">
      <t>コウハイ</t>
    </rPh>
    <rPh sb="20" eb="22">
      <t>トリヒキ</t>
    </rPh>
    <rPh sb="22" eb="23">
      <t>サキ</t>
    </rPh>
    <rPh sb="24" eb="26">
      <t>カゾク</t>
    </rPh>
    <rPh sb="27" eb="29">
      <t>セツメイ</t>
    </rPh>
    <rPh sb="30" eb="32">
      <t>キョウリョク</t>
    </rPh>
    <rPh sb="33" eb="34">
      <t>エ</t>
    </rPh>
    <phoneticPr fontId="2"/>
  </si>
  <si>
    <t>業績の良し悪しによらず、常に前を向き、チーム・組織ビジョンを掲げ周囲を引っ張って行くことができる</t>
    <rPh sb="0" eb="2">
      <t>ギョウセキ</t>
    </rPh>
    <rPh sb="3" eb="4">
      <t>ヨ</t>
    </rPh>
    <rPh sb="5" eb="6">
      <t>ア</t>
    </rPh>
    <rPh sb="12" eb="13">
      <t>ツネ</t>
    </rPh>
    <rPh sb="14" eb="15">
      <t>マエ</t>
    </rPh>
    <rPh sb="16" eb="17">
      <t>ム</t>
    </rPh>
    <rPh sb="23" eb="25">
      <t>ソシキ</t>
    </rPh>
    <rPh sb="30" eb="31">
      <t>カカ</t>
    </rPh>
    <rPh sb="32" eb="34">
      <t>シュウイ</t>
    </rPh>
    <rPh sb="35" eb="36">
      <t>ヒ</t>
    </rPh>
    <rPh sb="37" eb="38">
      <t>パ</t>
    </rPh>
    <rPh sb="40" eb="41">
      <t>イ</t>
    </rPh>
    <phoneticPr fontId="2"/>
  </si>
  <si>
    <t>業務に必要な数値の意味を理解し計算を早く正確にできる。またExcelを使いこなして分析・グラフ化ができる</t>
    <rPh sb="0" eb="2">
      <t>ギョウム</t>
    </rPh>
    <rPh sb="3" eb="5">
      <t>ヒツヨウ</t>
    </rPh>
    <rPh sb="6" eb="8">
      <t>スウチ</t>
    </rPh>
    <rPh sb="9" eb="11">
      <t>イミ</t>
    </rPh>
    <rPh sb="12" eb="14">
      <t>リカイ</t>
    </rPh>
    <rPh sb="15" eb="17">
      <t>ケイサン</t>
    </rPh>
    <rPh sb="18" eb="19">
      <t>ハヤ</t>
    </rPh>
    <rPh sb="20" eb="22">
      <t>セイカク</t>
    </rPh>
    <rPh sb="35" eb="36">
      <t>ツカ</t>
    </rPh>
    <rPh sb="41" eb="43">
      <t>ブンセキ</t>
    </rPh>
    <rPh sb="47" eb="48">
      <t>カ</t>
    </rPh>
    <phoneticPr fontId="2"/>
  </si>
  <si>
    <t>メリット・デメリットを考え、注意深く行動することができる</t>
    <rPh sb="11" eb="12">
      <t>カンガ</t>
    </rPh>
    <rPh sb="14" eb="17">
      <t>チュウイブカ</t>
    </rPh>
    <rPh sb="18" eb="20">
      <t>コウドウ</t>
    </rPh>
    <phoneticPr fontId="2"/>
  </si>
  <si>
    <t>状況の変化に応じて、臨機応変に対処している</t>
    <rPh sb="0" eb="2">
      <t>ジョウキョウ</t>
    </rPh>
    <rPh sb="3" eb="5">
      <t>ヘンカ</t>
    </rPh>
    <rPh sb="6" eb="7">
      <t>オウ</t>
    </rPh>
    <rPh sb="10" eb="14">
      <t>リンキオウヘン</t>
    </rPh>
    <rPh sb="15" eb="17">
      <t>タイショ</t>
    </rPh>
    <phoneticPr fontId="2"/>
  </si>
  <si>
    <t>自分の感情をコントロールし、落ち着いて対応(折衝)、業務を進められる</t>
    <rPh sb="0" eb="2">
      <t>ジブン</t>
    </rPh>
    <rPh sb="3" eb="5">
      <t>カンジョウ</t>
    </rPh>
    <rPh sb="14" eb="15">
      <t>オ</t>
    </rPh>
    <rPh sb="16" eb="17">
      <t>ツ</t>
    </rPh>
    <rPh sb="19" eb="21">
      <t>タイオウ</t>
    </rPh>
    <rPh sb="26" eb="28">
      <t>ギョウム</t>
    </rPh>
    <rPh sb="29" eb="30">
      <t>スス</t>
    </rPh>
    <phoneticPr fontId="2"/>
  </si>
  <si>
    <t>一般</t>
    <rPh sb="0" eb="2">
      <t>イッパン</t>
    </rPh>
    <phoneticPr fontId="2"/>
  </si>
  <si>
    <t>ビジネス文章レベルとして目的が相手に明瞭に伝わる文章や書類を作成することができる。</t>
    <rPh sb="4" eb="6">
      <t>ブンショウ</t>
    </rPh>
    <rPh sb="12" eb="14">
      <t>モクテキ</t>
    </rPh>
    <rPh sb="15" eb="17">
      <t>アイテ</t>
    </rPh>
    <rPh sb="18" eb="20">
      <t>メイリョウ</t>
    </rPh>
    <rPh sb="21" eb="22">
      <t>ツタ</t>
    </rPh>
    <rPh sb="24" eb="26">
      <t>ブンショウ</t>
    </rPh>
    <rPh sb="27" eb="29">
      <t>ショルイ</t>
    </rPh>
    <rPh sb="30" eb="32">
      <t>サクセイ</t>
    </rPh>
    <phoneticPr fontId="2"/>
  </si>
  <si>
    <t>業務遂行スピードを追求し相対的に速く進められる</t>
    <rPh sb="0" eb="2">
      <t>ギョウム</t>
    </rPh>
    <rPh sb="2" eb="4">
      <t>スイコウ</t>
    </rPh>
    <rPh sb="9" eb="11">
      <t>ツイキュウ</t>
    </rPh>
    <rPh sb="12" eb="15">
      <t>ソウタイテキ</t>
    </rPh>
    <rPh sb="16" eb="17">
      <t>ハヤ</t>
    </rPh>
    <rPh sb="18" eb="19">
      <t>スス</t>
    </rPh>
    <phoneticPr fontId="2"/>
  </si>
  <si>
    <t>会社の資産を大切に扱い、整理整頓ができる</t>
    <rPh sb="0" eb="1">
      <t>カイ</t>
    </rPh>
    <rPh sb="1" eb="2">
      <t>シャ</t>
    </rPh>
    <rPh sb="3" eb="5">
      <t>シサン</t>
    </rPh>
    <rPh sb="6" eb="8">
      <t>タイセツ</t>
    </rPh>
    <rPh sb="9" eb="10">
      <t>アツカ</t>
    </rPh>
    <rPh sb="12" eb="14">
      <t>セイリ</t>
    </rPh>
    <rPh sb="14" eb="16">
      <t>セイトン</t>
    </rPh>
    <phoneticPr fontId="2"/>
  </si>
  <si>
    <t>社会のルールを守れる。お客様や同僚との約束を守れる</t>
    <rPh sb="0" eb="2">
      <t>シャカイ</t>
    </rPh>
    <rPh sb="7" eb="8">
      <t>マモ</t>
    </rPh>
    <rPh sb="12" eb="14">
      <t>キャクサマ</t>
    </rPh>
    <rPh sb="15" eb="17">
      <t>ドウリョウ</t>
    </rPh>
    <rPh sb="19" eb="21">
      <t>ヤクソク</t>
    </rPh>
    <rPh sb="22" eb="23">
      <t>マモ</t>
    </rPh>
    <phoneticPr fontId="2"/>
  </si>
  <si>
    <t>自分と周囲の人々や物事の関係性を理解し、自分がどのような役割を果たすべきか理解し行動できる</t>
    <rPh sb="0" eb="2">
      <t>ジブン</t>
    </rPh>
    <rPh sb="3" eb="5">
      <t>シュウイ</t>
    </rPh>
    <rPh sb="6" eb="8">
      <t>ヒトビト</t>
    </rPh>
    <rPh sb="9" eb="11">
      <t>モノゴト</t>
    </rPh>
    <rPh sb="12" eb="15">
      <t>カンケイセイ</t>
    </rPh>
    <rPh sb="16" eb="18">
      <t>リカイ</t>
    </rPh>
    <rPh sb="20" eb="22">
      <t>ジブン</t>
    </rPh>
    <rPh sb="28" eb="30">
      <t>ヤクワリ</t>
    </rPh>
    <rPh sb="31" eb="32">
      <t>ハ</t>
    </rPh>
    <rPh sb="37" eb="39">
      <t>リカイ</t>
    </rPh>
    <rPh sb="40" eb="42">
      <t>コウドウ</t>
    </rPh>
    <phoneticPr fontId="2"/>
  </si>
  <si>
    <t>「聞いていない」 ＝ 「仕事をしていない」前提条件として主体的に行動できる</t>
    <rPh sb="21" eb="23">
      <t>ゼンテイ</t>
    </rPh>
    <rPh sb="23" eb="25">
      <t>ジョウケン</t>
    </rPh>
    <rPh sb="28" eb="31">
      <t>シュタイテキ</t>
    </rPh>
    <rPh sb="32" eb="34">
      <t>コウドウ</t>
    </rPh>
    <phoneticPr fontId="2"/>
  </si>
  <si>
    <t>進捗を聞かれる前に報告できる。メールは後の議事とし、口頭(電話)連絡を優先できる</t>
    <rPh sb="0" eb="2">
      <t>シンチョク</t>
    </rPh>
    <rPh sb="3" eb="4">
      <t>キ</t>
    </rPh>
    <rPh sb="7" eb="8">
      <t>マエ</t>
    </rPh>
    <rPh sb="9" eb="11">
      <t>ホウコク</t>
    </rPh>
    <rPh sb="19" eb="20">
      <t>アト</t>
    </rPh>
    <rPh sb="21" eb="23">
      <t>ギジ</t>
    </rPh>
    <rPh sb="26" eb="28">
      <t>コウトウ</t>
    </rPh>
    <rPh sb="29" eb="31">
      <t>デンワ</t>
    </rPh>
    <rPh sb="32" eb="34">
      <t>レンラク</t>
    </rPh>
    <rPh sb="35" eb="37">
      <t>ユウセン</t>
    </rPh>
    <phoneticPr fontId="2"/>
  </si>
  <si>
    <t>ストレスの発生に対して心身共にコントロールし周囲へ影響を与えないようポジティブに対応できる</t>
    <rPh sb="5" eb="7">
      <t>ハッセイ</t>
    </rPh>
    <rPh sb="8" eb="9">
      <t>タイ</t>
    </rPh>
    <rPh sb="11" eb="13">
      <t>シンシン</t>
    </rPh>
    <rPh sb="13" eb="14">
      <t>トモ</t>
    </rPh>
    <rPh sb="40" eb="42">
      <t>タイオウ</t>
    </rPh>
    <phoneticPr fontId="2"/>
  </si>
  <si>
    <t>オプティマイザーマン基準にもとづいた報連相ができている</t>
    <rPh sb="10" eb="12">
      <t>キジュン</t>
    </rPh>
    <rPh sb="18" eb="21">
      <t>ホウレンソウ</t>
    </rPh>
    <phoneticPr fontId="2"/>
  </si>
  <si>
    <t>大きな声で挨拶・ありがとうが言えている</t>
    <rPh sb="0" eb="1">
      <t>オオ</t>
    </rPh>
    <rPh sb="3" eb="4">
      <t>コエ</t>
    </rPh>
    <rPh sb="5" eb="7">
      <t>アイサツ</t>
    </rPh>
    <rPh sb="14" eb="15">
      <t>イ</t>
    </rPh>
    <phoneticPr fontId="2"/>
  </si>
  <si>
    <t>業務時間を通常労務範囲内で自己コントロールし結果を出せる</t>
    <rPh sb="13" eb="15">
      <t>ジコ</t>
    </rPh>
    <rPh sb="22" eb="24">
      <t>ケッカ</t>
    </rPh>
    <rPh sb="25" eb="26">
      <t>ダ</t>
    </rPh>
    <phoneticPr fontId="2"/>
  </si>
  <si>
    <t>体調を自己管理できている</t>
    <rPh sb="0" eb="2">
      <t>タイチョウ</t>
    </rPh>
    <rPh sb="3" eb="5">
      <t>ジコ</t>
    </rPh>
    <rPh sb="5" eb="7">
      <t>カンリ</t>
    </rPh>
    <phoneticPr fontId="2"/>
  </si>
  <si>
    <t>マネジメント能力</t>
    <rPh sb="6" eb="8">
      <t>ノウリョク</t>
    </rPh>
    <phoneticPr fontId="2"/>
  </si>
  <si>
    <t>基礎能力</t>
    <rPh sb="0" eb="2">
      <t>キソ</t>
    </rPh>
    <rPh sb="2" eb="4">
      <t>ノウリョク</t>
    </rPh>
    <phoneticPr fontId="2"/>
  </si>
  <si>
    <t>優先順位を組み立てスケジュールを作成し上席に相談しながら滞りなく進められる。また自らプランA,プランBを考えて相談している</t>
    <rPh sb="0" eb="2">
      <t>ユウセン</t>
    </rPh>
    <rPh sb="2" eb="4">
      <t>ジュンイ</t>
    </rPh>
    <rPh sb="5" eb="6">
      <t>ク</t>
    </rPh>
    <rPh sb="7" eb="8">
      <t>タ</t>
    </rPh>
    <rPh sb="16" eb="18">
      <t>サクセイ</t>
    </rPh>
    <rPh sb="19" eb="21">
      <t>ジョウセキ</t>
    </rPh>
    <rPh sb="22" eb="24">
      <t>ソウダン</t>
    </rPh>
    <rPh sb="28" eb="29">
      <t>トドコオ</t>
    </rPh>
    <rPh sb="32" eb="33">
      <t>スス</t>
    </rPh>
    <phoneticPr fontId="2"/>
  </si>
  <si>
    <t>意見の違いや立場の違いを理解・尊重して相手の意見を丁寧に聞き、自分のやり方に100%固執することなく受け入れ実行できる</t>
    <rPh sb="19" eb="21">
      <t>アイテ</t>
    </rPh>
    <rPh sb="22" eb="24">
      <t>イケン</t>
    </rPh>
    <rPh sb="25" eb="27">
      <t>テイネイ</t>
    </rPh>
    <rPh sb="28" eb="29">
      <t>キ</t>
    </rPh>
    <rPh sb="31" eb="33">
      <t>ジブン</t>
    </rPh>
    <rPh sb="36" eb="37">
      <t>カタ</t>
    </rPh>
    <rPh sb="42" eb="44">
      <t>コシツ</t>
    </rPh>
    <rPh sb="50" eb="51">
      <t>ウ</t>
    </rPh>
    <rPh sb="52" eb="53">
      <t>イ</t>
    </rPh>
    <rPh sb="54" eb="56">
      <t>ジッコウ</t>
    </rPh>
    <phoneticPr fontId="2"/>
  </si>
  <si>
    <t>人よりも先に行動し、相対的に行動量が多い</t>
    <rPh sb="0" eb="1">
      <t>ヒト</t>
    </rPh>
    <rPh sb="4" eb="5">
      <t>サキ</t>
    </rPh>
    <rPh sb="6" eb="8">
      <t>コウドウ</t>
    </rPh>
    <rPh sb="14" eb="16">
      <t>コウドウ</t>
    </rPh>
    <rPh sb="16" eb="17">
      <t>リョウ</t>
    </rPh>
    <rPh sb="18" eb="19">
      <t>オオ</t>
    </rPh>
    <phoneticPr fontId="2"/>
  </si>
  <si>
    <t>様々なリスクを日ごろから感知・想定し、適切に上席や関係者へ報告・連絡・相談、そして恒久対策の起案ができる</t>
    <rPh sb="0" eb="2">
      <t>サマザマ</t>
    </rPh>
    <rPh sb="7" eb="8">
      <t>ヒ</t>
    </rPh>
    <rPh sb="12" eb="14">
      <t>カンチ</t>
    </rPh>
    <rPh sb="15" eb="17">
      <t>ソウテイ</t>
    </rPh>
    <rPh sb="19" eb="21">
      <t>テキセツ</t>
    </rPh>
    <rPh sb="22" eb="24">
      <t>ジョウセキ</t>
    </rPh>
    <rPh sb="25" eb="28">
      <t>カンケイシャ</t>
    </rPh>
    <rPh sb="46" eb="48">
      <t>キアン</t>
    </rPh>
    <phoneticPr fontId="2"/>
  </si>
  <si>
    <t>語学力、読解力、理解力、リサーチ力が高く、第三者が理解・活用できるようアウトプットができる</t>
    <rPh sb="0" eb="3">
      <t>ゴガクリョク</t>
    </rPh>
    <rPh sb="4" eb="7">
      <t>ドッカイリョク</t>
    </rPh>
    <rPh sb="8" eb="11">
      <t>リカイリョク</t>
    </rPh>
    <rPh sb="16" eb="17">
      <t>リョク</t>
    </rPh>
    <rPh sb="18" eb="19">
      <t>タカ</t>
    </rPh>
    <rPh sb="21" eb="24">
      <t>ダイサンシャ</t>
    </rPh>
    <rPh sb="25" eb="27">
      <t>リカイ</t>
    </rPh>
    <rPh sb="28" eb="30">
      <t>カツヨウ</t>
    </rPh>
    <phoneticPr fontId="2"/>
  </si>
  <si>
    <t>クレームやトラブルが生じた場合、素早く責任者へ報告すると共に的確な処理ができる</t>
    <rPh sb="10" eb="11">
      <t>ショウ</t>
    </rPh>
    <rPh sb="13" eb="15">
      <t>バアイ</t>
    </rPh>
    <rPh sb="16" eb="18">
      <t>スバヤ</t>
    </rPh>
    <rPh sb="19" eb="22">
      <t>セキニンシャ</t>
    </rPh>
    <rPh sb="23" eb="25">
      <t>ホウコク</t>
    </rPh>
    <rPh sb="28" eb="29">
      <t>トモ</t>
    </rPh>
    <rPh sb="30" eb="32">
      <t>テキカク</t>
    </rPh>
    <rPh sb="33" eb="35">
      <t>ショリ</t>
    </rPh>
    <phoneticPr fontId="2"/>
  </si>
  <si>
    <t>業務の流れ(フロー)、マニュアル、段取り、ツール等を独力で作れる</t>
    <rPh sb="0" eb="2">
      <t>ギョウム</t>
    </rPh>
    <rPh sb="3" eb="4">
      <t>ナガ</t>
    </rPh>
    <rPh sb="17" eb="19">
      <t>ダンド</t>
    </rPh>
    <rPh sb="24" eb="25">
      <t>トウ</t>
    </rPh>
    <rPh sb="26" eb="28">
      <t>ドクリョク</t>
    </rPh>
    <rPh sb="29" eb="30">
      <t>ツク</t>
    </rPh>
    <phoneticPr fontId="2"/>
  </si>
  <si>
    <t>マーケティングや業務に必要な専門分野に対して学習し、相対的に知識量が豊富で活用もできている</t>
    <rPh sb="8" eb="10">
      <t>ギョウム</t>
    </rPh>
    <rPh sb="11" eb="13">
      <t>ヒツヨウ</t>
    </rPh>
    <rPh sb="14" eb="16">
      <t>センモン</t>
    </rPh>
    <rPh sb="16" eb="18">
      <t>ブンヤ</t>
    </rPh>
    <rPh sb="19" eb="20">
      <t>タイ</t>
    </rPh>
    <rPh sb="22" eb="24">
      <t>ガクシュウ</t>
    </rPh>
    <rPh sb="26" eb="29">
      <t>ソウタイテキ</t>
    </rPh>
    <rPh sb="30" eb="32">
      <t>チシキ</t>
    </rPh>
    <rPh sb="32" eb="33">
      <t>リョウ</t>
    </rPh>
    <rPh sb="34" eb="36">
      <t>ホウフ</t>
    </rPh>
    <rPh sb="37" eb="39">
      <t>カツヨウ</t>
    </rPh>
    <phoneticPr fontId="2"/>
  </si>
  <si>
    <t>物事をすみずみまで気を配り注意を払うことができている</t>
    <rPh sb="0" eb="2">
      <t>モノゴト</t>
    </rPh>
    <rPh sb="9" eb="10">
      <t>キ</t>
    </rPh>
    <rPh sb="11" eb="12">
      <t>クバ</t>
    </rPh>
    <rPh sb="13" eb="15">
      <t>チュウイ</t>
    </rPh>
    <rPh sb="16" eb="17">
      <t>ハラ</t>
    </rPh>
    <phoneticPr fontId="2"/>
  </si>
  <si>
    <t>一流のビジネスマンとしてマナーを身に着け、恥ずかしくない立ち振る舞いをしている</t>
    <rPh sb="0" eb="2">
      <t>イチリュウ</t>
    </rPh>
    <rPh sb="16" eb="17">
      <t>ミ</t>
    </rPh>
    <rPh sb="18" eb="19">
      <t>ツ</t>
    </rPh>
    <rPh sb="21" eb="22">
      <t>ハ</t>
    </rPh>
    <rPh sb="28" eb="29">
      <t>タ</t>
    </rPh>
    <rPh sb="30" eb="31">
      <t>フ</t>
    </rPh>
    <rPh sb="32" eb="33">
      <t>マ</t>
    </rPh>
    <phoneticPr fontId="2"/>
  </si>
  <si>
    <t>定性目標</t>
    <rPh sb="0" eb="2">
      <t>テイセイ</t>
    </rPh>
    <rPh sb="2" eb="4">
      <t>モクヒョウ</t>
    </rPh>
    <phoneticPr fontId="7"/>
  </si>
  <si>
    <t>できている</t>
    <phoneticPr fontId="7"/>
  </si>
  <si>
    <t>評価基準</t>
    <rPh sb="0" eb="2">
      <t>ヒョウカ</t>
    </rPh>
    <rPh sb="2" eb="4">
      <t>キジュン</t>
    </rPh>
    <phoneticPr fontId="7"/>
  </si>
  <si>
    <t>時々業務に支障をきたす</t>
    <rPh sb="0" eb="2">
      <t>トキドキ</t>
    </rPh>
    <rPh sb="2" eb="4">
      <t>ギョウム</t>
    </rPh>
    <rPh sb="5" eb="7">
      <t>シショウ</t>
    </rPh>
    <phoneticPr fontId="7"/>
  </si>
  <si>
    <t>頻繁に業務に支障をきたす</t>
    <rPh sb="0" eb="2">
      <t>ヒンパン</t>
    </rPh>
    <rPh sb="3" eb="5">
      <t>ギョウム</t>
    </rPh>
    <rPh sb="6" eb="8">
      <t>シショウ</t>
    </rPh>
    <phoneticPr fontId="7"/>
  </si>
  <si>
    <t>そこそこできている</t>
    <phoneticPr fontId="7"/>
  </si>
  <si>
    <t>教育指導レベル</t>
    <rPh sb="0" eb="2">
      <t>キョウイク</t>
    </rPh>
    <rPh sb="2" eb="4">
      <t>シドウ</t>
    </rPh>
    <phoneticPr fontId="7"/>
  </si>
  <si>
    <t>できてるとは言えないが業務に影響はない</t>
    <rPh sb="6" eb="7">
      <t>イ</t>
    </rPh>
    <rPh sb="11" eb="13">
      <t>ギョウム</t>
    </rPh>
    <rPh sb="14" eb="16">
      <t>エイキョウ</t>
    </rPh>
    <phoneticPr fontId="2"/>
  </si>
  <si>
    <t>運用型広告</t>
    <rPh sb="0" eb="3">
      <t>ウンヨウガタ</t>
    </rPh>
    <rPh sb="3" eb="5">
      <t>コウコク</t>
    </rPh>
    <phoneticPr fontId="2"/>
  </si>
  <si>
    <t>システム</t>
    <phoneticPr fontId="2"/>
  </si>
  <si>
    <t>外販制作</t>
    <rPh sb="0" eb="2">
      <t>ガイハン</t>
    </rPh>
    <rPh sb="2" eb="4">
      <t>セイサク</t>
    </rPh>
    <phoneticPr fontId="2"/>
  </si>
  <si>
    <t>能力評価</t>
    <rPh sb="0" eb="2">
      <t>ノウリョク</t>
    </rPh>
    <rPh sb="2" eb="4">
      <t>ヒョウカ</t>
    </rPh>
    <phoneticPr fontId="2"/>
  </si>
  <si>
    <t>スキル評価</t>
    <rPh sb="3" eb="5">
      <t>ヒョウカ</t>
    </rPh>
    <phoneticPr fontId="2"/>
  </si>
  <si>
    <t>HTML,CSS</t>
  </si>
  <si>
    <t>既存サイトやシステムテンプレートのHTML.CSS構造を把握し、編集・実装ができる。HTML5レベルで応用ができる</t>
    <rPh sb="0" eb="2">
      <t>キゾン</t>
    </rPh>
    <rPh sb="25" eb="27">
      <t>コウゾウ</t>
    </rPh>
    <rPh sb="28" eb="30">
      <t>ハアク</t>
    </rPh>
    <rPh sb="32" eb="34">
      <t>ヘンシュウ</t>
    </rPh>
    <rPh sb="35" eb="37">
      <t>ジッソウ</t>
    </rPh>
    <rPh sb="51" eb="53">
      <t>オウヨウ</t>
    </rPh>
    <phoneticPr fontId="1"/>
  </si>
  <si>
    <t>ネットワーク</t>
  </si>
  <si>
    <t>イントラ、VPN、ドメイン、SSL、セッションに関する設計、実装、管理、変更、障害対応ができる</t>
    <rPh sb="24" eb="25">
      <t>カン</t>
    </rPh>
    <rPh sb="27" eb="29">
      <t>セッケイ</t>
    </rPh>
    <rPh sb="30" eb="32">
      <t>ジッソウ</t>
    </rPh>
    <rPh sb="33" eb="35">
      <t>カンリ</t>
    </rPh>
    <rPh sb="36" eb="38">
      <t>ヘンコウ</t>
    </rPh>
    <rPh sb="39" eb="41">
      <t>ショウガイ</t>
    </rPh>
    <rPh sb="41" eb="43">
      <t>タイオウ</t>
    </rPh>
    <phoneticPr fontId="1"/>
  </si>
  <si>
    <t>DB</t>
  </si>
  <si>
    <t>DBの設計を理解し、SQL構文をマスターして開発が進められる。応用として中規模以上の構築、設計、最適化、指導ができる</t>
    <rPh sb="3" eb="5">
      <t>セッケイ</t>
    </rPh>
    <rPh sb="6" eb="8">
      <t>リカイ</t>
    </rPh>
    <rPh sb="22" eb="24">
      <t>カイハツ</t>
    </rPh>
    <rPh sb="25" eb="26">
      <t>スス</t>
    </rPh>
    <rPh sb="32" eb="34">
      <t>ドウニュウ</t>
    </rPh>
    <rPh sb="40" eb="42">
      <t>オウヨウ</t>
    </rPh>
    <rPh sb="45" eb="48">
      <t>チュウキボ</t>
    </rPh>
    <rPh sb="48" eb="50">
      <t>イジョウ</t>
    </rPh>
    <rPh sb="51" eb="53">
      <t>コウチク</t>
    </rPh>
    <rPh sb="54" eb="56">
      <t>セッケイシドウ</t>
    </rPh>
    <phoneticPr fontId="1"/>
  </si>
  <si>
    <t>AWS・システムアーキテクト</t>
  </si>
  <si>
    <t>AWSの基本サービス理解し、システム構成を把握して的確に開発を進められる。応用として中規模以上のアーキテクト、高度運用・セキュリティ対策が可能</t>
    <rPh sb="4" eb="6">
      <t>キホン</t>
    </rPh>
    <rPh sb="10" eb="12">
      <t>リカイ</t>
    </rPh>
    <rPh sb="21" eb="23">
      <t>ハアク</t>
    </rPh>
    <rPh sb="25" eb="27">
      <t>テキカク</t>
    </rPh>
    <rPh sb="28" eb="30">
      <t>カイハツ</t>
    </rPh>
    <rPh sb="31" eb="32">
      <t>スス</t>
    </rPh>
    <rPh sb="37" eb="39">
      <t>オウヨウ</t>
    </rPh>
    <rPh sb="42" eb="47">
      <t>チュウキボイジョウ</t>
    </rPh>
    <rPh sb="55" eb="57">
      <t>コウド</t>
    </rPh>
    <rPh sb="57" eb="59">
      <t>ウンヨウ</t>
    </rPh>
    <rPh sb="66" eb="68">
      <t>タイサク</t>
    </rPh>
    <rPh sb="69" eb="71">
      <t>カノウ</t>
    </rPh>
    <phoneticPr fontId="1"/>
  </si>
  <si>
    <t>コスト</t>
  </si>
  <si>
    <t>部内のコストを細分化して報告・計上し、自ら発案して効率的且つ安定的な運用へ最適化できる</t>
    <rPh sb="0" eb="2">
      <t>ブナイ</t>
    </rPh>
    <rPh sb="7" eb="10">
      <t>サイブンカ</t>
    </rPh>
    <rPh sb="12" eb="14">
      <t>ホウコク</t>
    </rPh>
    <rPh sb="15" eb="17">
      <t>ケイジョウ</t>
    </rPh>
    <rPh sb="19" eb="20">
      <t>ミズカ</t>
    </rPh>
    <rPh sb="21" eb="23">
      <t>ハツアン</t>
    </rPh>
    <rPh sb="25" eb="27">
      <t>コウリツ</t>
    </rPh>
    <rPh sb="27" eb="28">
      <t>テキ</t>
    </rPh>
    <rPh sb="28" eb="29">
      <t>カ</t>
    </rPh>
    <rPh sb="30" eb="32">
      <t>アンテイ</t>
    </rPh>
    <rPh sb="32" eb="33">
      <t>テキ</t>
    </rPh>
    <rPh sb="34" eb="36">
      <t>ウンヨウ</t>
    </rPh>
    <rPh sb="37" eb="40">
      <t>サイテキカ</t>
    </rPh>
    <phoneticPr fontId="1"/>
  </si>
  <si>
    <t>システム運用・監視・整理整頓</t>
    <rPh sb="4" eb="6">
      <t>ウンヨウ</t>
    </rPh>
    <rPh sb="7" eb="9">
      <t>カンシ</t>
    </rPh>
    <rPh sb="10" eb="14">
      <t>セイリセイトン</t>
    </rPh>
    <phoneticPr fontId="1"/>
  </si>
  <si>
    <t>システムを安定的に運用するために適切な管理手法用いて監視・分析することができる。夜間、休日に関係なく主体的に迅速な障害対処、リスク抽出ができる</t>
    <rPh sb="5" eb="8">
      <t>アンテイテキ</t>
    </rPh>
    <rPh sb="9" eb="11">
      <t>ウンヨウ</t>
    </rPh>
    <rPh sb="16" eb="18">
      <t>テキセツ</t>
    </rPh>
    <rPh sb="19" eb="21">
      <t>カンリ</t>
    </rPh>
    <rPh sb="21" eb="23">
      <t>シュホウ</t>
    </rPh>
    <rPh sb="23" eb="24">
      <t>モチ</t>
    </rPh>
    <rPh sb="26" eb="28">
      <t>カンシ</t>
    </rPh>
    <rPh sb="29" eb="31">
      <t>ブンセキ</t>
    </rPh>
    <rPh sb="40" eb="42">
      <t>ヤカン</t>
    </rPh>
    <rPh sb="43" eb="45">
      <t>キュウジツ</t>
    </rPh>
    <rPh sb="46" eb="48">
      <t>カンケイ</t>
    </rPh>
    <rPh sb="50" eb="53">
      <t>シュタイテキ</t>
    </rPh>
    <rPh sb="54" eb="56">
      <t>ジンソク</t>
    </rPh>
    <rPh sb="57" eb="61">
      <t>ショウガイタイショ</t>
    </rPh>
    <rPh sb="65" eb="67">
      <t>チュウシュツ</t>
    </rPh>
    <phoneticPr fontId="1"/>
  </si>
  <si>
    <t>フレーム・Git</t>
  </si>
  <si>
    <t>フレームワークやGitを活用し生産効率とセキュリティレベルを高められる。応用としてプロジェクト体制と漏洩対策、バックアップを構築できる</t>
    <rPh sb="12" eb="14">
      <t>カツヨウ</t>
    </rPh>
    <rPh sb="15" eb="19">
      <t>セイサンコウリツ</t>
    </rPh>
    <rPh sb="30" eb="31">
      <t>タカ</t>
    </rPh>
    <rPh sb="36" eb="38">
      <t>オウヨウ</t>
    </rPh>
    <rPh sb="47" eb="49">
      <t>タイセイ</t>
    </rPh>
    <rPh sb="50" eb="52">
      <t>ロウエイ</t>
    </rPh>
    <rPh sb="52" eb="54">
      <t>タイサク</t>
    </rPh>
    <rPh sb="62" eb="64">
      <t>コウチク</t>
    </rPh>
    <phoneticPr fontId="1"/>
  </si>
  <si>
    <t>第一言語</t>
    <rPh sb="0" eb="4">
      <t>ダイイチゲンゴ</t>
    </rPh>
    <phoneticPr fontId="1"/>
  </si>
  <si>
    <t>第一言語としてプログラム言語を習得・経験を積み、相応のスピードと品質で貢献できる</t>
    <rPh sb="0" eb="4">
      <t>ダイイチゲンゴ</t>
    </rPh>
    <rPh sb="12" eb="14">
      <t>ゲンゴ</t>
    </rPh>
    <rPh sb="15" eb="17">
      <t>シュウトク</t>
    </rPh>
    <rPh sb="18" eb="20">
      <t>ケイケン</t>
    </rPh>
    <rPh sb="21" eb="22">
      <t>ツ</t>
    </rPh>
    <rPh sb="24" eb="26">
      <t>ソウオウ</t>
    </rPh>
    <rPh sb="32" eb="34">
      <t>ヒンシツ</t>
    </rPh>
    <rPh sb="35" eb="37">
      <t>コウケン</t>
    </rPh>
    <phoneticPr fontId="1"/>
  </si>
  <si>
    <t>第二言語</t>
    <rPh sb="0" eb="4">
      <t>ダイニゲンゴ</t>
    </rPh>
    <phoneticPr fontId="1"/>
  </si>
  <si>
    <t>第二言語としてプログラム言語を習得・経験を積み、相応のスピードと品質で貢献できる</t>
    <rPh sb="0" eb="2">
      <t>ダイニ</t>
    </rPh>
    <rPh sb="2" eb="4">
      <t>ゲンゴ</t>
    </rPh>
    <rPh sb="12" eb="14">
      <t>ゲンゴ</t>
    </rPh>
    <rPh sb="15" eb="17">
      <t>シュウトク</t>
    </rPh>
    <rPh sb="18" eb="20">
      <t>ケイケン</t>
    </rPh>
    <rPh sb="21" eb="22">
      <t>ツ</t>
    </rPh>
    <rPh sb="24" eb="26">
      <t>ソウオウ</t>
    </rPh>
    <rPh sb="32" eb="34">
      <t>ヒンシツ</t>
    </rPh>
    <phoneticPr fontId="1"/>
  </si>
  <si>
    <t>第三言語</t>
    <rPh sb="0" eb="4">
      <t>ダイサンゲンゴ</t>
    </rPh>
    <phoneticPr fontId="1"/>
  </si>
  <si>
    <t>第三言語としてプログラム言語を習得・経験を積み、相応のスピードと品質で貢献できる</t>
    <rPh sb="0" eb="1">
      <t>ダイ</t>
    </rPh>
    <rPh sb="1" eb="2">
      <t>サン</t>
    </rPh>
    <rPh sb="2" eb="4">
      <t>ゲンゴ</t>
    </rPh>
    <rPh sb="12" eb="14">
      <t>ゲンゴ</t>
    </rPh>
    <rPh sb="15" eb="17">
      <t>シュウトク</t>
    </rPh>
    <rPh sb="18" eb="20">
      <t>ケイケン</t>
    </rPh>
    <rPh sb="21" eb="22">
      <t>ツ</t>
    </rPh>
    <rPh sb="24" eb="26">
      <t>ソウオウ</t>
    </rPh>
    <rPh sb="32" eb="34">
      <t>ヒンシツ</t>
    </rPh>
    <phoneticPr fontId="1"/>
  </si>
  <si>
    <t>タスク、工数管理</t>
    <rPh sb="4" eb="6">
      <t>コウスウ</t>
    </rPh>
    <rPh sb="6" eb="8">
      <t>カンリ</t>
    </rPh>
    <phoneticPr fontId="1"/>
  </si>
  <si>
    <t>メンバーとしてプロジェクトへ主体的に参加し、タスクとその完成基準をすり合わせながらバッファ後ろへ寄せながら構築実装ができる</t>
    <rPh sb="14" eb="17">
      <t>シュタイテキ</t>
    </rPh>
    <rPh sb="18" eb="20">
      <t>サンカ</t>
    </rPh>
    <rPh sb="28" eb="32">
      <t>カンセイキジュン</t>
    </rPh>
    <rPh sb="35" eb="36">
      <t>ア</t>
    </rPh>
    <rPh sb="45" eb="46">
      <t>ウシ</t>
    </rPh>
    <rPh sb="48" eb="49">
      <t>ヨ</t>
    </rPh>
    <rPh sb="53" eb="55">
      <t>コウチク</t>
    </rPh>
    <rPh sb="55" eb="57">
      <t>ジッソウ</t>
    </rPh>
    <phoneticPr fontId="1"/>
  </si>
  <si>
    <t>要件定義・概要設計</t>
    <rPh sb="0" eb="4">
      <t>ヨウケンテイギ</t>
    </rPh>
    <rPh sb="5" eb="9">
      <t>ガイヨウセッケイ</t>
    </rPh>
    <phoneticPr fontId="1"/>
  </si>
  <si>
    <t>共創メソッドに基づいて、ステークホルダーと調整し「企む」ことができる</t>
    <rPh sb="0" eb="2">
      <t>キョウソウ</t>
    </rPh>
    <rPh sb="7" eb="8">
      <t>モト</t>
    </rPh>
    <rPh sb="21" eb="23">
      <t>チョウセイ</t>
    </rPh>
    <rPh sb="25" eb="26">
      <t>タクラ</t>
    </rPh>
    <phoneticPr fontId="1"/>
  </si>
  <si>
    <t>情報の整理整頓</t>
    <rPh sb="0" eb="2">
      <t>ジョウホウ</t>
    </rPh>
    <rPh sb="3" eb="7">
      <t>セイリセイトン</t>
    </rPh>
    <phoneticPr fontId="1"/>
  </si>
  <si>
    <t>プロジェクト開始時に、共創メソッドに基づいて「段取る」ことができる</t>
    <rPh sb="6" eb="9">
      <t>カイシジ</t>
    </rPh>
    <rPh sb="23" eb="25">
      <t>ダンド</t>
    </rPh>
    <phoneticPr fontId="1"/>
  </si>
  <si>
    <t>基本設計</t>
    <rPh sb="0" eb="4">
      <t>キホンセッケイ</t>
    </rPh>
    <phoneticPr fontId="1"/>
  </si>
  <si>
    <t>基本設計のドキュメントへ落とし込みながら実行プラン、タスクをすり合わせ、チームをまとめることができる</t>
    <rPh sb="12" eb="13">
      <t>オ</t>
    </rPh>
    <rPh sb="15" eb="16">
      <t>コ</t>
    </rPh>
    <rPh sb="20" eb="22">
      <t>ジッコウ</t>
    </rPh>
    <rPh sb="32" eb="33">
      <t>ア</t>
    </rPh>
    <phoneticPr fontId="1"/>
  </si>
  <si>
    <t>詳細設計</t>
    <rPh sb="0" eb="4">
      <t>ショウサイセッケイ</t>
    </rPh>
    <phoneticPr fontId="1"/>
  </si>
  <si>
    <t>エンジニアとして状況を的確に把握し、未来を予見しながら自身とチームを目的達成に向けてバッファとリスクをコントロールすることができる</t>
    <rPh sb="8" eb="10">
      <t>ジョウキョウ</t>
    </rPh>
    <rPh sb="11" eb="13">
      <t>テキカク</t>
    </rPh>
    <rPh sb="14" eb="16">
      <t>ハアク</t>
    </rPh>
    <rPh sb="18" eb="20">
      <t>ミライ</t>
    </rPh>
    <rPh sb="21" eb="23">
      <t>ヨケン</t>
    </rPh>
    <rPh sb="27" eb="29">
      <t>ジシン</t>
    </rPh>
    <rPh sb="34" eb="38">
      <t>モクテキタッセイ</t>
    </rPh>
    <rPh sb="39" eb="40">
      <t>ム</t>
    </rPh>
    <phoneticPr fontId="1"/>
  </si>
  <si>
    <t>テスト計画や手法</t>
    <rPh sb="3" eb="5">
      <t>ケイカク</t>
    </rPh>
    <rPh sb="6" eb="8">
      <t>シュホウ</t>
    </rPh>
    <phoneticPr fontId="1"/>
  </si>
  <si>
    <t>基本設計、詳細設計をもとに的確なテスト計画を策定、実施し、優先順位をつけてバグ対応ができる</t>
    <rPh sb="0" eb="4">
      <t>キホンセッケイ</t>
    </rPh>
    <rPh sb="5" eb="9">
      <t>ショウサイセッケイ</t>
    </rPh>
    <rPh sb="13" eb="15">
      <t>テキカク</t>
    </rPh>
    <rPh sb="22" eb="24">
      <t>サクテイ</t>
    </rPh>
    <rPh sb="25" eb="27">
      <t>ジッシ</t>
    </rPh>
    <rPh sb="29" eb="33">
      <t>ユウセンジュンイ</t>
    </rPh>
    <rPh sb="39" eb="41">
      <t>タイオウ</t>
    </rPh>
    <phoneticPr fontId="1"/>
  </si>
  <si>
    <t>レビュー</t>
  </si>
  <si>
    <t>プロジェクト終盤に、必要なドキュメントを整理し、KPTによる振り返りが組織的にできる</t>
    <rPh sb="6" eb="8">
      <t>シュウバン</t>
    </rPh>
    <rPh sb="10" eb="12">
      <t>ヒツヨウ</t>
    </rPh>
    <rPh sb="20" eb="22">
      <t>セイリ</t>
    </rPh>
    <rPh sb="30" eb="31">
      <t>フ</t>
    </rPh>
    <rPh sb="32" eb="33">
      <t>カエ</t>
    </rPh>
    <rPh sb="35" eb="38">
      <t>ソシキテキ</t>
    </rPh>
    <phoneticPr fontId="1"/>
  </si>
  <si>
    <t>R＆D</t>
  </si>
  <si>
    <t>R＆Dプロジェクトにおいて、停滞させないよう目標達成見込みをコントロールして期限設定とプランBを的確に対処できる</t>
    <rPh sb="22" eb="28">
      <t>モクヒョウタッセイミコ</t>
    </rPh>
    <rPh sb="38" eb="42">
      <t>キゲンセッテイ</t>
    </rPh>
    <rPh sb="48" eb="50">
      <t>テキカク</t>
    </rPh>
    <rPh sb="51" eb="53">
      <t>タイショ</t>
    </rPh>
    <phoneticPr fontId="1"/>
  </si>
  <si>
    <t>AIライブラリ</t>
  </si>
  <si>
    <t>主要サービスのAIライブラリや国内外の技術トレンドに精通し、発信・活用ができる</t>
    <rPh sb="0" eb="2">
      <t>シュヨウ</t>
    </rPh>
    <rPh sb="15" eb="18">
      <t>コクナイガイ</t>
    </rPh>
    <rPh sb="19" eb="21">
      <t>ギジュツ</t>
    </rPh>
    <rPh sb="26" eb="28">
      <t>セイツウ</t>
    </rPh>
    <rPh sb="30" eb="32">
      <t>ハッシン</t>
    </rPh>
    <rPh sb="33" eb="35">
      <t>カツヨウ</t>
    </rPh>
    <phoneticPr fontId="1"/>
  </si>
  <si>
    <t>業務知識</t>
    <rPh sb="0" eb="2">
      <t>ギョウム</t>
    </rPh>
    <rPh sb="2" eb="4">
      <t>チシキ</t>
    </rPh>
    <phoneticPr fontId="1"/>
  </si>
  <si>
    <t>プロジェクトに必要な業界知識・業務知識を能動的に習得し、第三者が理解できるよう整理しながら開発を進めることができる</t>
    <rPh sb="20" eb="23">
      <t>ノウドウテキ</t>
    </rPh>
    <rPh sb="24" eb="26">
      <t>シュウトク</t>
    </rPh>
    <rPh sb="28" eb="31">
      <t>ダイサンシャ</t>
    </rPh>
    <rPh sb="32" eb="34">
      <t>リカイ</t>
    </rPh>
    <rPh sb="39" eb="41">
      <t>セイリ</t>
    </rPh>
    <rPh sb="45" eb="47">
      <t>カイハツ</t>
    </rPh>
    <rPh sb="48" eb="49">
      <t>スス</t>
    </rPh>
    <phoneticPr fontId="1"/>
  </si>
  <si>
    <t>教育指導レベル / 指導・役割分担して進められる</t>
  </si>
  <si>
    <t>できている / 課題への応用力があり、自律して進められる</t>
  </si>
  <si>
    <t>そこそこできている / 基本的なことは自力で進められる</t>
  </si>
  <si>
    <t>できてるとは言えないが知識がある / 全体像と基礎を理解し一部を任せられる</t>
  </si>
  <si>
    <t>時々業務連携に支障をきたす / 部分的な理解レベル</t>
  </si>
  <si>
    <t>頻繁に業務連携に支障をきたす / 全く理解していない</t>
  </si>
  <si>
    <t>一般</t>
    <rPh sb="0" eb="2">
      <t>イッパン</t>
    </rPh>
    <phoneticPr fontId="3"/>
  </si>
  <si>
    <t>基礎</t>
    <rPh sb="0" eb="2">
      <t>キソ</t>
    </rPh>
    <phoneticPr fontId="3"/>
  </si>
  <si>
    <t>各種媒体の広告管理画面、レポートツール（ATOM）、運用支援ツール（Shirofune）の基本的操作が出来る</t>
    <rPh sb="0" eb="2">
      <t>カクシュ</t>
    </rPh>
    <rPh sb="2" eb="4">
      <t>バイタイ</t>
    </rPh>
    <rPh sb="5" eb="7">
      <t>コウコク</t>
    </rPh>
    <rPh sb="7" eb="9">
      <t>カンリ</t>
    </rPh>
    <rPh sb="9" eb="11">
      <t>ガメン</t>
    </rPh>
    <rPh sb="26" eb="28">
      <t>ウンヨウ</t>
    </rPh>
    <rPh sb="28" eb="30">
      <t>シエン</t>
    </rPh>
    <rPh sb="45" eb="48">
      <t>キホンテキ</t>
    </rPh>
    <rPh sb="48" eb="50">
      <t>ソウサ</t>
    </rPh>
    <rPh sb="51" eb="53">
      <t>デキ</t>
    </rPh>
    <phoneticPr fontId="3"/>
  </si>
  <si>
    <t>検索広告もしくはディスプレイ広告に関連する認定試験に2つ以上合格している</t>
    <rPh sb="0" eb="2">
      <t>ケンサク</t>
    </rPh>
    <rPh sb="2" eb="4">
      <t>コウコク</t>
    </rPh>
    <rPh sb="14" eb="16">
      <t>コウコク</t>
    </rPh>
    <rPh sb="17" eb="19">
      <t>カンレン</t>
    </rPh>
    <rPh sb="21" eb="25">
      <t>ニンテイシケン</t>
    </rPh>
    <rPh sb="28" eb="30">
      <t>イジョウ</t>
    </rPh>
    <rPh sb="30" eb="32">
      <t>ゴウカク</t>
    </rPh>
    <phoneticPr fontId="3"/>
  </si>
  <si>
    <t>SNS広告（Facebook,LINEなど）に関連する認定試験に1つ以上合格している</t>
    <rPh sb="3" eb="5">
      <t>コウコク</t>
    </rPh>
    <rPh sb="23" eb="25">
      <t>カンレン</t>
    </rPh>
    <rPh sb="27" eb="31">
      <t>ニンテイシケン</t>
    </rPh>
    <rPh sb="34" eb="36">
      <t>イジョウ</t>
    </rPh>
    <rPh sb="36" eb="38">
      <t>ゴウカク</t>
    </rPh>
    <phoneticPr fontId="3"/>
  </si>
  <si>
    <t>キーワード</t>
  </si>
  <si>
    <t>キーワードプランナーを使い、キーワードの収集と、推定ボリューム・推定CPCの算出が出来る</t>
    <rPh sb="11" eb="12">
      <t>ツカ</t>
    </rPh>
    <rPh sb="20" eb="22">
      <t>シュウシュウ</t>
    </rPh>
    <rPh sb="24" eb="26">
      <t>スイテイ</t>
    </rPh>
    <rPh sb="32" eb="34">
      <t>スイテイ</t>
    </rPh>
    <rPh sb="38" eb="40">
      <t>サンシュツ</t>
    </rPh>
    <rPh sb="41" eb="43">
      <t>デキ</t>
    </rPh>
    <phoneticPr fontId="3"/>
  </si>
  <si>
    <t>グルーピング</t>
  </si>
  <si>
    <t>媒体ごとの自動入札ロジックを理解し、自動入札活用に適したアカウント設計が出来る</t>
    <rPh sb="0" eb="2">
      <t>バイタイ</t>
    </rPh>
    <rPh sb="5" eb="9">
      <t>ジドウニュウサツ</t>
    </rPh>
    <rPh sb="14" eb="16">
      <t>リカイ</t>
    </rPh>
    <rPh sb="18" eb="22">
      <t>ジドウニュウサツ</t>
    </rPh>
    <rPh sb="22" eb="24">
      <t>カツヨウ</t>
    </rPh>
    <rPh sb="25" eb="26">
      <t>テキ</t>
    </rPh>
    <rPh sb="33" eb="35">
      <t>セッケイ</t>
    </rPh>
    <rPh sb="36" eb="38">
      <t>デキ</t>
    </rPh>
    <phoneticPr fontId="3"/>
  </si>
  <si>
    <t>クリエイティブ作成</t>
    <rPh sb="7" eb="9">
      <t>サクセイ</t>
    </rPh>
    <phoneticPr fontId="3"/>
  </si>
  <si>
    <t>サービスの強み、競合優位性を理解し、T/Dの作成、また改善案の提案が出来る</t>
    <rPh sb="5" eb="6">
      <t>ツヨ</t>
    </rPh>
    <rPh sb="8" eb="10">
      <t>キョウゴウ</t>
    </rPh>
    <rPh sb="10" eb="13">
      <t>ユウイセイ</t>
    </rPh>
    <rPh sb="14" eb="16">
      <t>リカイ</t>
    </rPh>
    <rPh sb="22" eb="24">
      <t>サクセイ</t>
    </rPh>
    <rPh sb="27" eb="29">
      <t>カイゼン</t>
    </rPh>
    <rPh sb="29" eb="30">
      <t>アン</t>
    </rPh>
    <rPh sb="31" eb="33">
      <t>テイアン</t>
    </rPh>
    <rPh sb="34" eb="36">
      <t>デキ</t>
    </rPh>
    <phoneticPr fontId="3"/>
  </si>
  <si>
    <t>狙うべきターゲット像を理解し、ターゲットに合わせた訴求軸のバナー案が作成出来る</t>
    <rPh sb="0" eb="1">
      <t>ネラ</t>
    </rPh>
    <rPh sb="9" eb="10">
      <t>ゾウ</t>
    </rPh>
    <rPh sb="11" eb="13">
      <t>リカイ</t>
    </rPh>
    <rPh sb="21" eb="22">
      <t>ア</t>
    </rPh>
    <rPh sb="25" eb="28">
      <t>ソキュウジク</t>
    </rPh>
    <rPh sb="32" eb="33">
      <t>アン</t>
    </rPh>
    <rPh sb="34" eb="36">
      <t>サクセイ</t>
    </rPh>
    <rPh sb="36" eb="38">
      <t>デキ</t>
    </rPh>
    <phoneticPr fontId="3"/>
  </si>
  <si>
    <t>GA</t>
  </si>
  <si>
    <t>Googleアナリティクスのセットアップが一通りできる</t>
    <rPh sb="21" eb="23">
      <t>ヒトトオ</t>
    </rPh>
    <phoneticPr fontId="3"/>
  </si>
  <si>
    <t>GTM</t>
  </si>
  <si>
    <t>GTMのアカウントセットアップ、タグ設置指示、発火確認を一通り段取り、行う事が出来る</t>
    <rPh sb="18" eb="20">
      <t>セッチ</t>
    </rPh>
    <rPh sb="20" eb="22">
      <t>シジ</t>
    </rPh>
    <rPh sb="23" eb="25">
      <t>ハッカ</t>
    </rPh>
    <rPh sb="25" eb="27">
      <t>カクニン</t>
    </rPh>
    <rPh sb="28" eb="30">
      <t>ヒトトオ</t>
    </rPh>
    <rPh sb="31" eb="33">
      <t>ダンド</t>
    </rPh>
    <rPh sb="35" eb="36">
      <t>オコナ</t>
    </rPh>
    <rPh sb="37" eb="38">
      <t>コト</t>
    </rPh>
    <rPh sb="39" eb="41">
      <t>デキ</t>
    </rPh>
    <phoneticPr fontId="3"/>
  </si>
  <si>
    <t>シミュレーション</t>
  </si>
  <si>
    <t>事例収集、キーワードプランナーなどのツールからデータ収集を行い、適当なシミュレーションを作成できる</t>
    <rPh sb="0" eb="2">
      <t>ジレイ</t>
    </rPh>
    <rPh sb="2" eb="4">
      <t>シュウシュウ</t>
    </rPh>
    <rPh sb="26" eb="28">
      <t>シュウシュウ</t>
    </rPh>
    <rPh sb="29" eb="30">
      <t>オコナ</t>
    </rPh>
    <rPh sb="32" eb="34">
      <t>テキトウ</t>
    </rPh>
    <rPh sb="44" eb="46">
      <t>サクセイ</t>
    </rPh>
    <phoneticPr fontId="3"/>
  </si>
  <si>
    <t>コミュニケーション</t>
  </si>
  <si>
    <t>営業担当と適切なコミュニケーションを図り、担当アカウントに向き合う事が出来る</t>
    <rPh sb="0" eb="2">
      <t>エイギョウ</t>
    </rPh>
    <rPh sb="2" eb="4">
      <t>タントウ</t>
    </rPh>
    <rPh sb="5" eb="7">
      <t>テキセツ</t>
    </rPh>
    <rPh sb="18" eb="19">
      <t>ハカ</t>
    </rPh>
    <rPh sb="21" eb="23">
      <t>タントウ</t>
    </rPh>
    <rPh sb="29" eb="30">
      <t>ム</t>
    </rPh>
    <rPh sb="31" eb="32">
      <t>ア</t>
    </rPh>
    <rPh sb="33" eb="34">
      <t>コト</t>
    </rPh>
    <rPh sb="35" eb="37">
      <t>デキ</t>
    </rPh>
    <phoneticPr fontId="3"/>
  </si>
  <si>
    <t>自身の運用経験から得たナレッジを事業部内で積極的に共有し、体系化することが出来る</t>
    <rPh sb="0" eb="2">
      <t>ジシン</t>
    </rPh>
    <rPh sb="3" eb="5">
      <t>ウンヨウ</t>
    </rPh>
    <rPh sb="5" eb="7">
      <t>ケイケン</t>
    </rPh>
    <rPh sb="9" eb="10">
      <t>エ</t>
    </rPh>
    <rPh sb="16" eb="20">
      <t>ジギョウブナイ</t>
    </rPh>
    <rPh sb="21" eb="24">
      <t>セッキョクテキ</t>
    </rPh>
    <rPh sb="25" eb="27">
      <t>キョウユウ</t>
    </rPh>
    <rPh sb="29" eb="32">
      <t>タイケイカ</t>
    </rPh>
    <rPh sb="37" eb="39">
      <t>デキ</t>
    </rPh>
    <phoneticPr fontId="3"/>
  </si>
  <si>
    <t>スピード</t>
  </si>
  <si>
    <t>会社で定めている適切な労働時間内で、設定されている目標運用金額・KPIを対応できる能力がある</t>
    <rPh sb="15" eb="16">
      <t>ナイ</t>
    </rPh>
    <rPh sb="18" eb="20">
      <t>セッテイ</t>
    </rPh>
    <rPh sb="25" eb="27">
      <t>モクヒョウ</t>
    </rPh>
    <rPh sb="27" eb="31">
      <t>ウンヨウキンガク</t>
    </rPh>
    <rPh sb="36" eb="38">
      <t>タイオウ</t>
    </rPh>
    <rPh sb="41" eb="43">
      <t>ノウリョク</t>
    </rPh>
    <phoneticPr fontId="3"/>
  </si>
  <si>
    <t>改善案</t>
    <rPh sb="0" eb="2">
      <t>カイゼン</t>
    </rPh>
    <rPh sb="2" eb="3">
      <t>アン</t>
    </rPh>
    <phoneticPr fontId="3"/>
  </si>
  <si>
    <t>3か月以上の中長期的活動計画を作成できる</t>
    <rPh sb="2" eb="3">
      <t>ゲツ</t>
    </rPh>
    <rPh sb="3" eb="5">
      <t>イジョウ</t>
    </rPh>
    <rPh sb="6" eb="9">
      <t>チュウチョウキ</t>
    </rPh>
    <rPh sb="9" eb="10">
      <t>テキ</t>
    </rPh>
    <rPh sb="10" eb="12">
      <t>カツドウ</t>
    </rPh>
    <rPh sb="12" eb="14">
      <t>ケイカク</t>
    </rPh>
    <rPh sb="15" eb="17">
      <t>サクセイ</t>
    </rPh>
    <phoneticPr fontId="3"/>
  </si>
  <si>
    <t>目的・KPI・ターゲットを整理した上でテストフレームを設計し、設計通りにクリエイティブテストを回すことができる</t>
    <rPh sb="0" eb="2">
      <t>モクテキ</t>
    </rPh>
    <rPh sb="13" eb="15">
      <t>セイリ</t>
    </rPh>
    <rPh sb="17" eb="18">
      <t>ウエ</t>
    </rPh>
    <rPh sb="27" eb="29">
      <t>セッケイ</t>
    </rPh>
    <rPh sb="31" eb="33">
      <t>セッケイ</t>
    </rPh>
    <rPh sb="33" eb="34">
      <t>ドオ</t>
    </rPh>
    <rPh sb="47" eb="48">
      <t>マワ</t>
    </rPh>
    <phoneticPr fontId="3"/>
  </si>
  <si>
    <t>アップセル</t>
  </si>
  <si>
    <t>担当アカウントの運用をする中で能動的なアップセル企画を営業担当又はクライアントへ提案できる</t>
    <rPh sb="0" eb="2">
      <t>タントウ</t>
    </rPh>
    <rPh sb="8" eb="10">
      <t>ウンヨウ</t>
    </rPh>
    <rPh sb="13" eb="14">
      <t>ナカ</t>
    </rPh>
    <rPh sb="15" eb="18">
      <t>ノウドウテキ</t>
    </rPh>
    <rPh sb="24" eb="26">
      <t>キカク</t>
    </rPh>
    <rPh sb="27" eb="29">
      <t>エイギョウ</t>
    </rPh>
    <rPh sb="29" eb="31">
      <t>タントウ</t>
    </rPh>
    <rPh sb="31" eb="32">
      <t>マタ</t>
    </rPh>
    <rPh sb="40" eb="42">
      <t>テイアン</t>
    </rPh>
    <phoneticPr fontId="3"/>
  </si>
  <si>
    <t>顧客対応</t>
    <rPh sb="0" eb="2">
      <t>コキャク</t>
    </rPh>
    <rPh sb="2" eb="4">
      <t>タイオウ</t>
    </rPh>
    <phoneticPr fontId="3"/>
  </si>
  <si>
    <t>クライアントへの事実報告、改善提案を適切な頻度で能動的に行う事が出来る</t>
    <rPh sb="8" eb="10">
      <t>ジジツ</t>
    </rPh>
    <rPh sb="10" eb="12">
      <t>ホウコク</t>
    </rPh>
    <rPh sb="13" eb="15">
      <t>カイゼン</t>
    </rPh>
    <rPh sb="15" eb="17">
      <t>テイアン</t>
    </rPh>
    <rPh sb="18" eb="20">
      <t>テキセツ</t>
    </rPh>
    <rPh sb="21" eb="23">
      <t>ヒンド</t>
    </rPh>
    <rPh sb="24" eb="27">
      <t>ノウドウテキ</t>
    </rPh>
    <rPh sb="28" eb="29">
      <t>オコナ</t>
    </rPh>
    <rPh sb="30" eb="31">
      <t>コト</t>
    </rPh>
    <rPh sb="32" eb="34">
      <t>デキ</t>
    </rPh>
    <phoneticPr fontId="3"/>
  </si>
  <si>
    <t>運用型広告の専門用語が理解でき、各指標の関連性を説明できる</t>
    <rPh sb="0" eb="3">
      <t>ウンヨウガタ</t>
    </rPh>
    <rPh sb="3" eb="5">
      <t>コウコク</t>
    </rPh>
    <rPh sb="6" eb="8">
      <t>センモン</t>
    </rPh>
    <rPh sb="8" eb="10">
      <t>ヨウゴ</t>
    </rPh>
    <rPh sb="11" eb="13">
      <t>リカイ</t>
    </rPh>
    <rPh sb="16" eb="17">
      <t>カク</t>
    </rPh>
    <rPh sb="17" eb="19">
      <t>シヒョウ</t>
    </rPh>
    <rPh sb="20" eb="23">
      <t>カンレンセイ</t>
    </rPh>
    <rPh sb="24" eb="26">
      <t>セツメイ</t>
    </rPh>
    <phoneticPr fontId="3"/>
  </si>
  <si>
    <t>適切なマッチタイプで出稿キーワードの策定ができ、除外クエリ・追加すべきクエリの発掘が出来る</t>
    <rPh sb="0" eb="2">
      <t>テキセツ</t>
    </rPh>
    <rPh sb="10" eb="12">
      <t>シュッコウ</t>
    </rPh>
    <rPh sb="18" eb="20">
      <t>サクテイ</t>
    </rPh>
    <rPh sb="24" eb="26">
      <t>ジョガイ</t>
    </rPh>
    <rPh sb="30" eb="32">
      <t>ツイカ</t>
    </rPh>
    <rPh sb="39" eb="41">
      <t>ハックツ</t>
    </rPh>
    <rPh sb="42" eb="44">
      <t>デキ</t>
    </rPh>
    <phoneticPr fontId="3"/>
  </si>
  <si>
    <t>運用型広告の仮説・検証を能動的かつ継続的に行い、パフォーマンス改善に向き合うことが出来る</t>
    <rPh sb="0" eb="2">
      <t>ウンヨウ</t>
    </rPh>
    <rPh sb="2" eb="3">
      <t>ガタ</t>
    </rPh>
    <rPh sb="3" eb="5">
      <t>コウコク</t>
    </rPh>
    <rPh sb="6" eb="8">
      <t>カセツ</t>
    </rPh>
    <rPh sb="9" eb="11">
      <t>ケンショウ</t>
    </rPh>
    <rPh sb="12" eb="15">
      <t>ノウドウテキ</t>
    </rPh>
    <rPh sb="17" eb="20">
      <t>ケイゾクテキ</t>
    </rPh>
    <rPh sb="21" eb="22">
      <t>オコナ</t>
    </rPh>
    <rPh sb="31" eb="33">
      <t>カイゼン</t>
    </rPh>
    <rPh sb="34" eb="35">
      <t>ム</t>
    </rPh>
    <rPh sb="36" eb="37">
      <t>ア</t>
    </rPh>
    <rPh sb="41" eb="43">
      <t>デキ</t>
    </rPh>
    <phoneticPr fontId="3"/>
  </si>
  <si>
    <t>共通スキル</t>
    <rPh sb="0" eb="2">
      <t>キョウツウ</t>
    </rPh>
    <phoneticPr fontId="3"/>
  </si>
  <si>
    <t>競合やトレンドをリサーチして理解し、競合優位性を意識したWEB制作ができる</t>
    <rPh sb="14" eb="16">
      <t>リカイ</t>
    </rPh>
    <rPh sb="18" eb="22">
      <t>キョウゴウユウイ</t>
    </rPh>
    <rPh sb="22" eb="23">
      <t>セイ</t>
    </rPh>
    <rPh sb="24" eb="26">
      <t>イシキ</t>
    </rPh>
    <rPh sb="31" eb="33">
      <t>セイサク</t>
    </rPh>
    <phoneticPr fontId="3"/>
  </si>
  <si>
    <t>戦略・目的を理解しUIやビジュアルに落としこむスキル。情報を集約して取捨選択しプライオリティを作る、プロダクトのストーリーを構成しながら仕上げることができる</t>
  </si>
  <si>
    <t>遅延リスクを洗い出し、遅延時の対処方法を事前に検討できる</t>
  </si>
  <si>
    <t>目標数値や工数、期日から逆算して、ワークブレイクダウンしたアクションプランを立て実行することができる</t>
    <rPh sb="5" eb="7">
      <t>コウスウ</t>
    </rPh>
    <rPh sb="40" eb="42">
      <t>ジッコウ</t>
    </rPh>
    <phoneticPr fontId="3"/>
  </si>
  <si>
    <t>ツールをマニュアルを見ないで最大効率化し使用することができる。また技術取得のために日々情報収集・学ぶことができる</t>
    <rPh sb="10" eb="11">
      <t>ミ</t>
    </rPh>
    <rPh sb="14" eb="16">
      <t>サイダイ</t>
    </rPh>
    <rPh sb="16" eb="18">
      <t>コウリツ</t>
    </rPh>
    <rPh sb="18" eb="19">
      <t>カ</t>
    </rPh>
    <rPh sb="20" eb="22">
      <t>シヨウ</t>
    </rPh>
    <rPh sb="33" eb="35">
      <t>ギジュツ</t>
    </rPh>
    <rPh sb="35" eb="37">
      <t>シュトク</t>
    </rPh>
    <rPh sb="41" eb="43">
      <t>ヒビ</t>
    </rPh>
    <rPh sb="43" eb="45">
      <t>ジョウホウ</t>
    </rPh>
    <rPh sb="45" eb="47">
      <t>シュウシュウ</t>
    </rPh>
    <rPh sb="48" eb="49">
      <t>マナブ</t>
    </rPh>
    <phoneticPr fontId="3"/>
  </si>
  <si>
    <t>案件における要件不足点・注意点を専門職の立場から助言・指摘し、ディレクターやセールスに連携し調整できる</t>
    <rPh sb="0" eb="2">
      <t>アンケン</t>
    </rPh>
    <rPh sb="6" eb="8">
      <t>ヨウケン</t>
    </rPh>
    <rPh sb="8" eb="10">
      <t>フソク</t>
    </rPh>
    <rPh sb="10" eb="11">
      <t>テン</t>
    </rPh>
    <rPh sb="12" eb="15">
      <t>チュウイテン</t>
    </rPh>
    <rPh sb="16" eb="19">
      <t>センモンショク</t>
    </rPh>
    <rPh sb="20" eb="22">
      <t>タチバ</t>
    </rPh>
    <rPh sb="24" eb="26">
      <t>ジョゲン</t>
    </rPh>
    <rPh sb="27" eb="29">
      <t>シテキ</t>
    </rPh>
    <rPh sb="43" eb="45">
      <t>レンケイ</t>
    </rPh>
    <rPh sb="46" eb="48">
      <t>チョウセイ</t>
    </rPh>
    <phoneticPr fontId="3"/>
  </si>
  <si>
    <t>要件との照らし合わせ、正誤確認が充分にできミスが少ない</t>
    <rPh sb="0" eb="2">
      <t>ヨウケン</t>
    </rPh>
    <rPh sb="4" eb="5">
      <t>テ</t>
    </rPh>
    <rPh sb="7" eb="8">
      <t>ア</t>
    </rPh>
    <rPh sb="11" eb="13">
      <t>セイゴ</t>
    </rPh>
    <rPh sb="13" eb="15">
      <t>カクニン</t>
    </rPh>
    <rPh sb="16" eb="18">
      <t>ジュウブン</t>
    </rPh>
    <rPh sb="24" eb="25">
      <t>スク</t>
    </rPh>
    <phoneticPr fontId="3"/>
  </si>
  <si>
    <t>デザイナースキル</t>
  </si>
  <si>
    <t>要件課題解決のためにクリエイティブを意図して作りその説明ができる。またはプロセスやそこに至った経緯を言語化して残すことができる。</t>
    <rPh sb="0" eb="2">
      <t>ヨウケン</t>
    </rPh>
    <rPh sb="2" eb="4">
      <t>カダイ</t>
    </rPh>
    <rPh sb="4" eb="6">
      <t>カイケツ</t>
    </rPh>
    <phoneticPr fontId="3"/>
  </si>
  <si>
    <t>平面構成、色彩構成、タイポグラフィーなどの知識があり、UIや紙面などに落とし込むことができる。</t>
  </si>
  <si>
    <t>制作工程で、素材の展開とまとめを考え、構成、テンポや間のとりかたや緩急のつけた制作ができる</t>
    <rPh sb="0" eb="2">
      <t>セイサク</t>
    </rPh>
    <rPh sb="2" eb="4">
      <t>コウテイ</t>
    </rPh>
    <rPh sb="6" eb="8">
      <t>ソザイ</t>
    </rPh>
    <rPh sb="9" eb="11">
      <t>テンカイ</t>
    </rPh>
    <rPh sb="16" eb="17">
      <t>カンガ</t>
    </rPh>
    <rPh sb="19" eb="21">
      <t>コウセイ</t>
    </rPh>
    <rPh sb="39" eb="41">
      <t>セイサク</t>
    </rPh>
    <phoneticPr fontId="3"/>
  </si>
  <si>
    <t>ターゲット・目的を理解しトンマナを設定（コンセプト、フォント、色彩バランス）し、デザインができる。</t>
    <rPh sb="6" eb="8">
      <t>モクテキ</t>
    </rPh>
    <rPh sb="9" eb="11">
      <t>リカイ</t>
    </rPh>
    <rPh sb="17" eb="19">
      <t>セッテイ</t>
    </rPh>
    <rPh sb="31" eb="33">
      <t>シキサイ</t>
    </rPh>
    <phoneticPr fontId="3"/>
  </si>
  <si>
    <t>デバイスの大きさなどを加味し適切なコンテンツサイズにてデザインができる、またスペースを工夫し利用できる</t>
    <rPh sb="5" eb="6">
      <t>オオ</t>
    </rPh>
    <rPh sb="11" eb="13">
      <t>カミ</t>
    </rPh>
    <rPh sb="14" eb="16">
      <t>テキセツ</t>
    </rPh>
    <rPh sb="43" eb="45">
      <t>クフウ</t>
    </rPh>
    <rPh sb="46" eb="48">
      <t>リヨウ</t>
    </rPh>
    <phoneticPr fontId="3"/>
  </si>
  <si>
    <t>コーディング作業（動き、マウスオーバー）を意識したUI/UXを意識したWEBデザインができる。またコーダーにコーディング方法の指示ができる</t>
    <rPh sb="6" eb="8">
      <t>サギョウ</t>
    </rPh>
    <rPh sb="9" eb="10">
      <t>ウゴ</t>
    </rPh>
    <rPh sb="21" eb="23">
      <t>イシキ</t>
    </rPh>
    <rPh sb="31" eb="33">
      <t>イシキ</t>
    </rPh>
    <rPh sb="60" eb="62">
      <t>ホウホウ</t>
    </rPh>
    <rPh sb="63" eb="65">
      <t>シジ</t>
    </rPh>
    <phoneticPr fontId="3"/>
  </si>
  <si>
    <t>各種広告媒体の特性・トレンド・ルールを理解し、デザインに落とし込める</t>
    <rPh sb="0" eb="2">
      <t>カクシュ</t>
    </rPh>
    <rPh sb="2" eb="6">
      <t>コウコクバイタイ</t>
    </rPh>
    <rPh sb="7" eb="9">
      <t>トクセイ</t>
    </rPh>
    <rPh sb="19" eb="21">
      <t>リカイ</t>
    </rPh>
    <rPh sb="28" eb="29">
      <t>オ</t>
    </rPh>
    <rPh sb="31" eb="32">
      <t>コ</t>
    </rPh>
    <phoneticPr fontId="3"/>
  </si>
  <si>
    <t>コーダースキル</t>
  </si>
  <si>
    <t>html・CSSを活用したコーディング、サイト制作ができる</t>
    <rPh sb="9" eb="11">
      <t>カツヨウ</t>
    </rPh>
    <rPh sb="23" eb="25">
      <t>セイサク</t>
    </rPh>
    <phoneticPr fontId="3"/>
  </si>
  <si>
    <t>php、JavaScript、jQueryなどのフロント領域のプログラミングができる。</t>
  </si>
  <si>
    <t>ワードプレスにおけるプラグイン、各種CMSの特性を理解し使いこなすことができる</t>
    <rPh sb="16" eb="18">
      <t>カクシュ</t>
    </rPh>
    <rPh sb="22" eb="24">
      <t>トクセイ</t>
    </rPh>
    <rPh sb="25" eb="27">
      <t>リカイ</t>
    </rPh>
    <rPh sb="28" eb="29">
      <t>ツカ</t>
    </rPh>
    <phoneticPr fontId="3"/>
  </si>
  <si>
    <t>ドメイン、SSL、サーバーに関する実装、管理、変更、障害対応ができる</t>
  </si>
  <si>
    <t>要件定義段階でコーディング方法・ルールを構築し、デザイナーにデザインデータの作り方を指示できる</t>
    <rPh sb="0" eb="2">
      <t>ヨウケン</t>
    </rPh>
    <rPh sb="2" eb="4">
      <t>テイギ</t>
    </rPh>
    <rPh sb="4" eb="6">
      <t>ダンカイ</t>
    </rPh>
    <rPh sb="13" eb="15">
      <t>ホウホウ</t>
    </rPh>
    <rPh sb="20" eb="22">
      <t>コウチク</t>
    </rPh>
    <rPh sb="38" eb="39">
      <t>ツク</t>
    </rPh>
    <rPh sb="40" eb="41">
      <t>カタ</t>
    </rPh>
    <rPh sb="42" eb="44">
      <t>シジ</t>
    </rPh>
    <phoneticPr fontId="3"/>
  </si>
  <si>
    <t>いくつかある構築方法の中で、要件を満たしつつ最小工数の構築方法にて制作ができる</t>
    <rPh sb="6" eb="10">
      <t>コウチクホウホウ</t>
    </rPh>
    <rPh sb="11" eb="12">
      <t>ナカ</t>
    </rPh>
    <rPh sb="14" eb="16">
      <t>ヨウケン</t>
    </rPh>
    <rPh sb="17" eb="18">
      <t>ミ</t>
    </rPh>
    <rPh sb="22" eb="26">
      <t>サイショウコウスウ</t>
    </rPh>
    <rPh sb="27" eb="31">
      <t>コウチクホウホウ</t>
    </rPh>
    <rPh sb="33" eb="35">
      <t>セイサク</t>
    </rPh>
    <phoneticPr fontId="3"/>
  </si>
  <si>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</si>
  <si>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</si>
  <si>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</si>
  <si>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</si>
  <si>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</si>
  <si>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</si>
  <si>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仁
</t>
    </r>
    <r>
      <rPr>
        <sz val="11"/>
        <color theme="1"/>
        <rFont val="Times New Roman"/>
        <family val="1"/>
      </rPr>
      <t>Nhân ái</t>
    </r>
  </si>
  <si>
    <r>
      <t xml:space="preserve">義
</t>
    </r>
    <r>
      <rPr>
        <sz val="11"/>
        <color theme="1"/>
        <rFont val="Times New Roman"/>
        <family val="1"/>
      </rPr>
      <t>Trách nhiệm</t>
    </r>
  </si>
  <si>
    <t>義仁</t>
  </si>
  <si>
    <r>
      <t xml:space="preserve">敬
</t>
    </r>
    <r>
      <rPr>
        <sz val="11"/>
        <color theme="1"/>
        <rFont val="Times New Roman"/>
        <family val="1"/>
      </rPr>
      <t>Kính trọng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</si>
  <si>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</si>
  <si>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</si>
  <si>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</si>
  <si>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</si>
  <si>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</si>
  <si>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</si>
  <si>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</si>
  <si>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</si>
  <si>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</si>
  <si>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</si>
  <si>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</si>
  <si>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</si>
  <si>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</si>
  <si>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</si>
  <si>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</si>
  <si>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</si>
  <si>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</si>
  <si>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</si>
  <si>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</si>
  <si>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</si>
  <si>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</si>
  <si>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</si>
  <si>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</si>
  <si>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</si>
  <si>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</si>
  <si>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</si>
  <si>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</si>
  <si>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</si>
  <si>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判断レベル    
</t>
    </r>
    <r>
      <rPr>
        <sz val="9"/>
        <color theme="1"/>
        <rFont val="Times New Roman"/>
        <family val="1"/>
      </rPr>
      <t>Mức độ đánh giá</t>
    </r>
  </si>
  <si>
    <t>熱意評価</t>
  </si>
  <si>
    <t>Đánh giá sự nhiệt tình</t>
  </si>
  <si>
    <r>
      <t xml:space="preserve">目標達成
</t>
    </r>
    <r>
      <rPr>
        <sz val="9"/>
        <color theme="1"/>
        <rFont val="Times New Roman"/>
        <family val="1"/>
      </rPr>
      <t>Thành tựu mục tiêu</t>
    </r>
  </si>
  <si>
    <r>
      <t xml:space="preserve">成長
</t>
    </r>
    <r>
      <rPr>
        <sz val="9"/>
        <color theme="1"/>
        <rFont val="Times New Roman"/>
        <family val="1"/>
      </rPr>
      <t>Sự phát triển</t>
    </r>
  </si>
  <si>
    <r>
      <t xml:space="preserve">社会・組織貢献
</t>
    </r>
    <r>
      <rPr>
        <sz val="9"/>
        <color theme="1"/>
        <rFont val="Times New Roman"/>
        <family val="1"/>
      </rPr>
      <t>Đóng góp xã hội / tổ chức</t>
    </r>
  </si>
  <si>
    <r>
      <t xml:space="preserve">プロ意識
</t>
    </r>
    <r>
      <rPr>
        <sz val="9"/>
        <color theme="1"/>
        <rFont val="Times New Roman"/>
        <family val="1"/>
      </rPr>
      <t>Chuyên nghiệp</t>
    </r>
  </si>
  <si>
    <r>
      <t xml:space="preserve">経営理念・行動指針
</t>
    </r>
    <r>
      <rPr>
        <sz val="9"/>
        <color theme="1"/>
        <rFont val="Times New Roman"/>
        <family val="1"/>
      </rPr>
      <t>Triết lý quản lý / Nguyên tắc hành động</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</si>
  <si>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</si>
  <si>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</si>
  <si>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</si>
  <si>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</si>
  <si>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</si>
  <si>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</si>
  <si>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</si>
  <si>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人材育成への取組姿勢</t>
    </r>
    <r>
      <rPr>
        <sz val="9"/>
        <rFont val="Times New Roman"/>
        <family val="1"/>
      </rPr>
      <t xml:space="preserve">
Tâm thế nỗ lực đối với phát triển nguồn nhân lực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</si>
  <si>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</si>
  <si>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</si>
  <si>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r>
      <t xml:space="preserve">困難な課題に対し諦めず取り組む姿勢(七転八倒)
</t>
    </r>
    <r>
      <rPr>
        <sz val="9"/>
        <rFont val="Times New Roman"/>
        <family val="1"/>
      </rPr>
      <t>Tâm thế giải quyết các vấn đề khó khăn mà không bỏ cuộc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</si>
  <si>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</si>
  <si>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</si>
  <si>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</si>
  <si>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</si>
  <si>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</si>
  <si>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</si>
  <si>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</si>
  <si>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</si>
  <si>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</si>
  <si>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</si>
  <si>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</si>
  <si>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</si>
  <si>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</si>
  <si>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</si>
  <si>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</si>
  <si>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</si>
  <si>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</si>
  <si>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</si>
  <si>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</si>
  <si>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</si>
  <si>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</si>
  <si>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</si>
  <si>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</si>
  <si>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</si>
  <si>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Tự giác hành động trong phạm vi tôn trọng các tiêu chuẩn như một Optimizer man</t>
  </si>
  <si>
    <t>Tự mình có được những kiến ​​thức và kỹ năng cơ bản cần thiết cho công việc</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</si>
  <si>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</si>
  <si>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</si>
  <si>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</si>
  <si>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</si>
  <si>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</si>
  <si>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</si>
  <si>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</si>
  <si>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Hiểu vai trò và thách thức của người lãnh đạo và tự nguyện hỗ trợ</t>
  </si>
  <si>
    <t>Chấp hành nội quy của công ty và các chỉ thị, mệnh lệnh của cấp trên, 
đồng thời tìm hiểu nội quy nơi làm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</si>
  <si>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</si>
  <si>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</si>
  <si>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</si>
  <si>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</si>
  <si>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</si>
  <si>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</si>
  <si>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</si>
  <si>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</si>
  <si>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</si>
  <si>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</si>
  <si>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</si>
  <si>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r>
      <t xml:space="preserve">考え方評価   </t>
    </r>
    <r>
      <rPr>
        <sz val="26"/>
        <color theme="1"/>
        <rFont val="Times New Roman"/>
        <family val="1"/>
      </rPr>
      <t>Đánh giá tư duy</t>
    </r>
  </si>
  <si>
    <r>
      <t>合計　　</t>
    </r>
    <r>
      <rPr>
        <b/>
        <sz val="11"/>
        <color theme="1"/>
        <rFont val="Times New Roman"/>
        <family val="1"/>
      </rPr>
      <t>Tổng điểm</t>
    </r>
  </si>
  <si>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</si>
  <si>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</si>
  <si>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</si>
  <si>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</si>
  <si>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</si>
  <si>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</si>
  <si>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r>
      <t>合計　　</t>
    </r>
    <r>
      <rPr>
        <b/>
        <sz val="12"/>
        <color theme="1"/>
        <rFont val="Times New Roman"/>
        <family val="1"/>
      </rPr>
      <t>Tổng điểm</t>
    </r>
  </si>
  <si>
    <t>Leader</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</si>
  <si>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</si>
  <si>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</si>
  <si>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</si>
  <si>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</si>
  <si>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</si>
  <si>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</si>
  <si>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</si>
  <si>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</si>
  <si>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</si>
  <si>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</si>
  <si>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</si>
  <si>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</si>
  <si>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</si>
  <si>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</si>
  <si>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</si>
  <si>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</si>
  <si>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</si>
  <si>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</si>
  <si>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</si>
  <si>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</si>
  <si>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t>Khởi điểm</t>
  </si>
  <si>
    <t>Manager</t>
  </si>
  <si>
    <t>Xây dựng được các chiến lược và kế hoạch ngắn hạn và trung hạn , biết  và
 truyền đạt được  các kế hoạch và mục tiêu</t>
  </si>
  <si>
    <t>Làm rõ và phổ biến sứ mệnh của bộ phận, chỉ ra phương hướng cần thực hiện, 
thưc hiện quản lý và lãnh đạo, hỗ trợ cấp trên</t>
  </si>
  <si>
    <t>Tiếp thu kiến ​​thức và kỹ năng chuyên môn cao, tích cực phổ biến chúng cả trong và 
ngoài công ty, tạo được sự tin tưởng</t>
  </si>
  <si>
    <t>Xác định những thay đổi trong môi trường xã hội và các vấn đề khó khăn riêng của ngành và 
đưa ra các biện pháp đối phó rõ ràng</t>
  </si>
  <si>
    <t>Nghiên cứu ngành và các đối thủ, xây dựng các biện pháp và kế hoạch cải tiến cần được 
thực hiện dựa trên các dự đoán trong tương lai và đưa chúng vào hành động.</t>
  </si>
  <si>
    <t>Phát triển các đối tác kinh doanh quy mô lớn, đàm phán và điều phối, 
phát triển một cách có hệ thống các dịch vụ hợp tác với các bộ phận khác của công ty</t>
  </si>
  <si>
    <t>Hướng dẫn sự phát triển của cấp dưới từ quan điểm ngắn hạn, trung hạn đến dài hạn và
 phục hồi tổ chức bằng cách tăng động lực, khả năng và sự hài lòng trong công việc</t>
  </si>
  <si>
    <t>Có thể dự đoán các tình huống trái đạo đức, xây dựng và duy trì một môi trường dịch vụ 
có uy tín xã hội cao và sự hài lòng của khách hàng.</t>
  </si>
  <si>
    <t>Là hình mẫu như một thành viên của xã hội và sức mạnh của con người,
 tạo ra kết quả với năng lực làm việc, tốc độ và khả năng thực thi</t>
  </si>
  <si>
    <t>Phân tích các thông số cần thiết để mở rộng kinh doanh và di chuyển người lãnh đạo và 
tổ chức trong khi phổ biến các kế hoạch cải tiến</t>
  </si>
  <si>
    <t>Đạt hiệu quả bằng cách tăng tỷ lệ điều hành của đội ngũ quản lý và nguồn nhân lực
 một cách có hệ thống theo quy định.</t>
  </si>
  <si>
    <t>Làm rõ các nguồn nhân lực và chức năng quản lý cần thiết, đồng thời tự mình kiểm soát 
hoặc đề xuất kế hoạch tuyển dụng.</t>
  </si>
  <si>
    <t>Hiểu và tuân thủ các quy tắc và quy định của công ty, thực hiện sửa đổi,
 phổ biến từ góc độ quản lý  để xây dựng nền tảng cho sự phát triển của tổ chức</t>
  </si>
  <si>
    <t>Tuân thủ theo quan điểm xã hội, giáo dục như một người có trách nhiệm và 
kiểm tra các bộ phận khác</t>
  </si>
  <si>
    <t>Cho cấp dưới nhận thức được chi phí và rủi ro, đồng thời theo đuổi tốc độ và 
số lượng trong khi tuân thủ các quy định về lao động.</t>
  </si>
  <si>
    <t xml:space="preserve">Duy trì phẩm chất lãnh đạo bằng truyền thống quản lý </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</si>
  <si>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</si>
  <si>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Tuyển dụng và đào tạo ứng viên quản lý</t>
  </si>
  <si>
    <t>Làm cho cấp dưới và hậu bối nhận thức được họ là Optimizer man và 
để họ chịu trách nhiệm về công việc của mình.</t>
  </si>
  <si>
    <t>Xây dựng mối quan hệ tin cậy và hợp tác không chỉ với cấp dưới và hậu bối 
mà còn với các đối tác kinh doanh và các nhóm ngành.</t>
  </si>
  <si>
    <t>Note: Thực hiện đánh giá khách quan cho tất cả mọi người. Bỏ trống phần có tên của chính mình.</t>
  </si>
  <si>
    <t>レビュー
Review</t>
  </si>
  <si>
    <t>Điểm( nhân)</t>
  </si>
  <si>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</si>
  <si>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</si>
  <si>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</si>
  <si>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</si>
  <si>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</si>
  <si>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</si>
  <si>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</si>
  <si>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</si>
  <si>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</si>
  <si>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</si>
  <si>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</si>
  <si>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</si>
  <si>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</si>
  <si>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</si>
  <si>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</si>
  <si>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</si>
  <si>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</si>
  <si>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 xml:space="preserve">レビュー
Review- TranPhatTai </t>
  </si>
  <si>
    <t>レビュー
Review-DangThanhLam</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</si>
</sst>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28"/>
      <scheme val="minor"/>
    </font>
    <font>
      <sz val="9"/>
      <color theme="1"/>
      <name val="Calibri"/>
      <family val="3"/>
      <charset val="128"/>
      <scheme val="minor"/>
    </font>
    <font>
      <sz val="6"/>
      <name val="Calibri"/>
      <family val="2"/>
      <charset val="128"/>
      <scheme val="minor"/>
    </font>
    <font>
      <b/>
      <sz val="11"/>
      <color theme="1"/>
      <name val="Calibri"/>
      <family val="3"/>
      <charset val="128"/>
      <scheme val="minor"/>
    </font>
    <font>
      <sz val="9"/>
      <color theme="1"/>
      <name val="Calibri"/>
      <family val="2"/>
      <charset val="128"/>
      <scheme val="minor"/>
    </font>
    <font>
      <sz val="8"/>
      <color theme="1"/>
      <name val="Calibri"/>
      <family val="3"/>
      <charset val="128"/>
      <scheme val="minor"/>
    </font>
    <font>
      <sz val="9"/>
      <name val="ＭＳ Ｐゴシック"/>
      <family val="3"/>
      <charset val="128"/>
    </font>
    <font>
      <sz val="6"/>
      <name val="ＭＳ Ｐゴシック"/>
      <family val="3"/>
      <charset val="128"/>
    </font>
    <font>
      <sz val="11"/>
      <color rgb="FFFF0000"/>
      <name val="Calibri"/>
      <family val="2"/>
      <charset val="128"/>
      <scheme val="minor"/>
    </font>
    <font>
      <sz val="11"/>
      <color theme="1"/>
      <name val="Calibri"/>
      <family val="3"/>
      <charset val="128"/>
      <scheme val="minor"/>
    </font>
    <font>
      <sz val="11"/>
      <name val="Calibri"/>
      <family val="2"/>
      <charset val="128"/>
      <scheme val="minor"/>
    </font>
    <font>
      <sz val="11"/>
      <name val="Calibri"/>
      <family val="3"/>
      <charset val="128"/>
      <scheme val="minor"/>
    </font>
    <font>
      <sz val="9"/>
      <name val="Calibri"/>
      <family val="3"/>
      <charset val="128"/>
      <scheme val="minor"/>
    </font>
    <font>
      <sz val="9"/>
      <name val="Calibri"/>
      <family val="2"/>
      <charset val="128"/>
      <scheme val="minor"/>
    </font>
    <font>
      <sz val="14"/>
      <color theme="1"/>
      <name val="Calibri"/>
      <family val="2"/>
      <charset val="128"/>
      <scheme val="minor"/>
    </font>
    <font>
      <sz val="26"/>
      <color theme="1"/>
      <name val="Calibri"/>
      <family val="2"/>
      <charset val="128"/>
      <scheme val="minor"/>
    </font>
    <font>
      <sz val="26"/>
      <color theme="1"/>
      <name val="Times New Roman"/>
      <family val="1"/>
    </font>
    <font>
      <sz val="9"/>
      <name val="Times New Roman"/>
      <family val="1"/>
    </font>
    <font>
      <sz val="11"/>
      <color theme="1"/>
      <name val="Times New Roman"/>
      <family val="1"/>
    </font>
    <font>
      <sz val="9"/>
      <color theme="1"/>
      <name val="Times New Roman"/>
      <family val="1"/>
    </font>
    <font>
      <sz val="20"/>
      <color theme="1"/>
      <name val="Times New Roman"/>
      <family val="1"/>
    </font>
    <font>
      <sz val="8"/>
      <color theme="1"/>
      <name val="Times New Roman"/>
      <family val="1"/>
    </font>
    <font>
      <sz val="24"/>
      <color theme="1"/>
      <name val="Times New Roman"/>
      <family val="1"/>
    </font>
    <font>
      <sz val="12"/>
      <color theme="1"/>
      <name val="Times New Roman"/>
      <family val="1"/>
    </font>
    <font>
      <sz val="12"/>
      <color theme="1"/>
      <name val="Calibri"/>
      <family val="2"/>
      <charset val="128"/>
      <scheme val="minor"/>
    </font>
    <font>
      <sz val="12"/>
      <name val="ＭＳ Ｐゴシック"/>
      <family val="3"/>
      <charset val="128"/>
    </font>
    <font>
      <sz val="12"/>
      <name val="Times New Roman"/>
      <family val="1"/>
    </font>
    <font>
      <b/>
      <sz val="11"/>
      <color theme="1"/>
      <name val="Calibri"/>
      <family val="2"/>
      <charset val="128"/>
      <scheme val="minor"/>
    </font>
    <font>
      <b/>
      <sz val="11"/>
      <color theme="1"/>
      <name val="Times New Roman"/>
      <family val="1"/>
    </font>
    <font>
      <b/>
      <sz val="12"/>
      <color theme="1"/>
      <name val="Calibri"/>
      <family val="2"/>
      <charset val="128"/>
      <scheme val="minor"/>
    </font>
    <font>
      <b/>
      <sz val="12"/>
      <color theme="1"/>
      <name val="Times New Roman"/>
      <family val="1"/>
    </font>
    <font>
      <sz val="10"/>
      <color theme="1"/>
      <name val="Times New Roman"/>
      <family val="1"/>
    </font>
    <font>
      <sz val="10"/>
      <name val="Times New Roman"/>
      <family val="1"/>
    </font>
    <font>
      <sz val="11"/>
      <color theme="1"/>
      <name val="Calibri"/>
      <family val="2"/>
      <charset val="128"/>
      <scheme val="minor"/>
    </font>
    <font>
      <sz val="10"/>
      <color rgb="FF000000"/>
      <name val="Times New Roman"/>
      <family val="1"/>
    </font>
    <font>
      <sz val="11"/>
      <color rgb="FF000000"/>
      <name val="Times New Roman"/>
      <family val="1"/>
    </font>
    <font>
      <sz val="11"/>
      <color rgb="FFFF0000"/>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FFFFFF"/>
      </patternFill>
    </fill>
    <fill>
      <patternFill patternType="solid">
        <fgColor rgb="FFE2EFD9"/>
        <bgColor rgb="FFE2EFD9"/>
      </patternFill>
    </fill>
    <fill>
      <patternFill patternType="solid">
        <fgColor theme="9" tint="0.79998168889431442"/>
        <bgColor rgb="FFC6D9F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s>
  <cellStyleXfs count="2">
    <xf numFmtId="0" fontId="0" fillId="0" borderId="0">
      <alignment vertical="center"/>
    </xf>
    <xf numFmtId="9" fontId="33" fillId="0" borderId="0" applyFont="0" applyFill="0" applyBorder="0" applyAlignment="0" applyProtection="0"/>
  </cellStyleXfs>
  <cellXfs count="67">
    <xf numFmtId="0" fontId="0" fillId="0" borderId="0" xfId="0">
      <alignment vertical="center"/>
    </xf>
    <xf numFmtId="0" fontId="1" fillId="0" borderId="1" xfId="0" applyFont="1" applyBorder="1">
      <alignment vertical="center"/>
    </xf>
    <xf numFmtId="0" fontId="3" fillId="0" borderId="0" xfId="0" applyFont="1">
      <alignment vertical="center"/>
    </xf>
    <xf numFmtId="0" fontId="6" fillId="3" borderId="1" xfId="0" applyFont="1" applyFill="1" applyBorder="1">
      <alignment vertical="center"/>
    </xf>
    <xf numFmtId="0" fontId="6" fillId="0" borderId="1" xfId="0" applyFont="1" applyBorder="1">
      <alignment vertical="center"/>
    </xf>
    <xf numFmtId="0" fontId="6" fillId="0" borderId="1" xfId="0" applyFont="1" applyBorder="1" applyAlignment="1">
      <alignment horizontal="left" vertical="center"/>
    </xf>
    <xf numFmtId="0" fontId="8" fillId="0" borderId="0" xfId="0" applyFont="1">
      <alignment vertical="center"/>
    </xf>
    <xf numFmtId="0" fontId="0" fillId="0" borderId="0" xfId="0" applyAlignment="1">
      <alignment horizontal="center"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 fillId="0" borderId="4" xfId="0" applyFont="1" applyBorder="1" applyAlignment="1">
      <alignment horizontal="left" vertical="top"/>
    </xf>
    <xf numFmtId="0" fontId="1" fillId="2" borderId="4" xfId="0" applyFont="1" applyFill="1" applyBorder="1" applyAlignment="1">
      <alignment horizontal="center" vertical="center"/>
    </xf>
    <xf numFmtId="0" fontId="14" fillId="0" borderId="0" xfId="0" applyFont="1">
      <alignment vertical="center"/>
    </xf>
    <xf numFmtId="0" fontId="15" fillId="0" borderId="0" xfId="0" applyFont="1">
      <alignment vertical="center"/>
    </xf>
    <xf numFmtId="0" fontId="11" fillId="0" borderId="0" xfId="0" applyFont="1" applyAlignment="1">
      <alignment horizontal="center" vertical="center"/>
    </xf>
    <xf numFmtId="0" fontId="1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left" vertical="top" wrapText="1"/>
    </xf>
    <xf numFmtId="0" fontId="18" fillId="0" borderId="0" xfId="0" applyFont="1">
      <alignment vertical="center"/>
    </xf>
    <xf numFmtId="0" fontId="20" fillId="0" borderId="0" xfId="0" applyFont="1">
      <alignment vertical="center"/>
    </xf>
    <xf numFmtId="0" fontId="1" fillId="0" borderId="1" xfId="0" applyFont="1" applyBorder="1" applyAlignment="1">
      <alignment vertical="center" wrapText="1"/>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1" xfId="0" applyFont="1" applyBorder="1">
      <alignment vertical="center"/>
    </xf>
    <xf numFmtId="0" fontId="25" fillId="3" borderId="1" xfId="0" applyFont="1" applyFill="1" applyBorder="1" applyAlignment="1">
      <alignment vertical="center" wrapText="1"/>
    </xf>
    <xf numFmtId="0" fontId="0" fillId="0" borderId="1" xfId="0" applyBorder="1">
      <alignment vertical="center"/>
    </xf>
    <xf numFmtId="0" fontId="23" fillId="0" borderId="1" xfId="0" applyFont="1" applyBorder="1">
      <alignment vertical="center"/>
    </xf>
    <xf numFmtId="0" fontId="23" fillId="0" borderId="1" xfId="0" applyFont="1" applyBorder="1" applyAlignment="1">
      <alignment vertical="center" wrapText="1"/>
    </xf>
    <xf numFmtId="0" fontId="24" fillId="0" borderId="1" xfId="0" applyFont="1" applyBorder="1">
      <alignment vertical="center"/>
    </xf>
    <xf numFmtId="0" fontId="0" fillId="0" borderId="0" xfId="0" applyBorder="1">
      <alignment vertical="center"/>
    </xf>
    <xf numFmtId="0" fontId="23" fillId="0" borderId="6" xfId="0" applyFont="1" applyBorder="1">
      <alignment vertical="center"/>
    </xf>
    <xf numFmtId="0" fontId="31" fillId="0" borderId="0" xfId="0" applyFont="1">
      <alignment vertical="center"/>
    </xf>
    <xf numFmtId="0" fontId="32" fillId="0" borderId="0" xfId="0" applyFont="1">
      <alignment vertical="center"/>
    </xf>
    <xf numFmtId="0" fontId="23" fillId="0" borderId="1" xfId="0" applyFont="1" applyBorder="1" applyAlignment="1">
      <alignment horizontal="center" vertical="center" wrapText="1"/>
    </xf>
    <xf numFmtId="0" fontId="18" fillId="0" borderId="0" xfId="0" applyFont="1" applyBorder="1" applyAlignment="1">
      <alignment vertical="center"/>
    </xf>
    <xf numFmtId="3" fontId="35" fillId="5" borderId="1" xfId="1" applyNumberFormat="1" applyFont="1" applyFill="1" applyBorder="1" applyAlignment="1">
      <alignment horizontal="center" vertical="center"/>
    </xf>
    <xf numFmtId="0" fontId="18" fillId="0" borderId="1" xfId="0" applyFont="1" applyBorder="1" applyAlignment="1">
      <alignment horizontal="center" vertical="center"/>
    </xf>
    <xf numFmtId="0" fontId="36" fillId="0" borderId="0" xfId="0" applyFont="1">
      <alignment vertical="center"/>
    </xf>
    <xf numFmtId="0" fontId="0" fillId="0" borderId="0" xfId="0" applyFont="1" applyAlignment="1">
      <alignment vertical="center"/>
    </xf>
    <xf numFmtId="49" fontId="34" fillId="6" borderId="10" xfId="0" applyNumberFormat="1" applyFont="1" applyFill="1" applyBorder="1" applyAlignment="1">
      <alignment horizontal="left" vertical="center" wrapText="1"/>
    </xf>
    <xf numFmtId="49" fontId="34" fillId="7" borderId="6" xfId="0" applyNumberFormat="1" applyFont="1" applyFill="1" applyBorder="1" applyAlignment="1">
      <alignment horizontal="left" vertical="center" wrapText="1"/>
    </xf>
    <xf numFmtId="0" fontId="0" fillId="0" borderId="1" xfId="0" applyFill="1" applyBorder="1">
      <alignment vertical="center"/>
    </xf>
    <xf numFmtId="0" fontId="28" fillId="0" borderId="0" xfId="0" applyFont="1" applyFill="1" applyBorder="1" applyAlignment="1">
      <alignment horizontal="center" vertical="center"/>
    </xf>
    <xf numFmtId="1" fontId="28" fillId="4" borderId="0" xfId="0" applyNumberFormat="1" applyFont="1" applyFill="1" applyBorder="1" applyAlignment="1">
      <alignment horizontal="center" vertical="center"/>
    </xf>
    <xf numFmtId="0" fontId="28" fillId="0" borderId="0" xfId="0" applyFont="1" applyBorder="1" applyAlignment="1">
      <alignment horizontal="center" vertical="center"/>
    </xf>
    <xf numFmtId="0" fontId="27" fillId="4" borderId="5" xfId="0" applyFont="1" applyFill="1" applyBorder="1" applyAlignment="1">
      <alignment horizontal="center" vertical="center"/>
    </xf>
    <xf numFmtId="0" fontId="1"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29" fillId="4" borderId="2" xfId="0" applyFont="1" applyFill="1" applyBorder="1" applyAlignment="1">
      <alignment horizontal="center" vertical="center"/>
    </xf>
    <xf numFmtId="0" fontId="29" fillId="4" borderId="3" xfId="0" applyFont="1" applyFill="1" applyBorder="1" applyAlignment="1">
      <alignment horizontal="center" vertical="center"/>
    </xf>
    <xf numFmtId="0" fontId="29" fillId="4" borderId="4" xfId="0" applyFont="1" applyFill="1" applyBorder="1" applyAlignment="1">
      <alignment horizontal="center" vertical="center"/>
    </xf>
    <xf numFmtId="0" fontId="25" fillId="3" borderId="1" xfId="0" applyFont="1" applyFill="1" applyBorder="1" applyAlignment="1">
      <alignment horizontal="left"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29" fillId="4" borderId="7" xfId="0" applyFont="1" applyFill="1" applyBorder="1" applyAlignment="1">
      <alignment horizontal="center" vertical="center"/>
    </xf>
    <xf numFmtId="0" fontId="29" fillId="4" borderId="8" xfId="0" applyFont="1" applyFill="1" applyBorder="1" applyAlignment="1">
      <alignment horizontal="center" vertical="center"/>
    </xf>
    <xf numFmtId="0" fontId="29" fillId="4" borderId="9"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90" zoomScaleNormal="90" workbookViewId="0">
      <pane xSplit="1" ySplit="2" topLeftCell="B9" activePane="bottomRight" state="frozen"/>
      <selection pane="topRight" activeCell="B1" sqref="B1"/>
      <selection pane="bottomLeft" activeCell="A3" sqref="A3"/>
      <selection pane="bottomRight" activeCell="D27" sqref="D27"/>
    </sheetView>
  </sheetViews>
  <sheetFormatPr defaultRowHeight="15"/>
  <cols>
    <col min="1" max="1" width="13.28515625" customWidth="1"/>
    <col min="2" max="2" width="5.85546875" customWidth="1"/>
    <col min="3" max="3" width="78.85546875" style="11" customWidth="1"/>
    <col min="5" max="5" width="8.85546875" customWidth="1"/>
    <col min="6" max="6" width="10.140625" customWidth="1"/>
    <col min="7" max="7" width="10" bestFit="1" customWidth="1"/>
    <col min="8" max="8" width="8.7109375" customWidth="1"/>
    <col min="20" max="20" width="24.85546875" customWidth="1"/>
    <col min="21" max="21" width="8.7109375" style="43" customWidth="1"/>
    <col min="22" max="22" width="10.28515625" customWidth="1"/>
    <col min="23" max="23" width="9.85546875" customWidth="1"/>
  </cols>
  <sheetData>
    <row r="1" spans="1:23" ht="33.75">
      <c r="A1" s="15" t="s">
        <v>271</v>
      </c>
      <c r="B1" s="14"/>
      <c r="C1"/>
      <c r="D1" s="42" t="s">
        <v>323</v>
      </c>
      <c r="F1" s="42"/>
    </row>
    <row r="2" spans="1:23" s="36" customFormat="1" ht="94.5">
      <c r="C2" s="37"/>
      <c r="D2" s="38" t="s">
        <v>326</v>
      </c>
      <c r="E2" s="38" t="s">
        <v>327</v>
      </c>
      <c r="F2" s="38" t="s">
        <v>328</v>
      </c>
      <c r="G2" s="38" t="s">
        <v>329</v>
      </c>
      <c r="H2" s="38" t="s">
        <v>330</v>
      </c>
      <c r="I2" s="38" t="s">
        <v>331</v>
      </c>
      <c r="J2" s="38" t="s">
        <v>332</v>
      </c>
      <c r="K2" s="38" t="s">
        <v>333</v>
      </c>
      <c r="L2" s="38" t="s">
        <v>334</v>
      </c>
      <c r="M2" s="38" t="s">
        <v>335</v>
      </c>
      <c r="N2" s="38" t="s">
        <v>336</v>
      </c>
      <c r="O2" s="38" t="s">
        <v>337</v>
      </c>
      <c r="P2" s="38" t="s">
        <v>338</v>
      </c>
      <c r="Q2" s="38" t="s">
        <v>339</v>
      </c>
      <c r="R2" s="38" t="s">
        <v>340</v>
      </c>
      <c r="S2" s="38" t="s">
        <v>341</v>
      </c>
      <c r="T2" s="38" t="s">
        <v>342</v>
      </c>
      <c r="U2" s="44" t="s">
        <v>324</v>
      </c>
      <c r="V2" s="45" t="s">
        <v>301</v>
      </c>
      <c r="W2" s="45" t="s">
        <v>325</v>
      </c>
    </row>
    <row r="3" spans="1:23" ht="24">
      <c r="B3" s="1">
        <v>1</v>
      </c>
      <c r="C3" s="17" t="s">
        <v>168</v>
      </c>
      <c r="D3" s="30">
        <v>4</v>
      </c>
      <c r="E3">
        <v>4</v>
      </c>
      <c r="F3">
        <v>3</v>
      </c>
      <c r="G3" s="27">
        <v>4</v>
      </c>
      <c r="H3" s="27">
        <v>5</v>
      </c>
      <c r="I3" s="27">
        <v>3</v>
      </c>
      <c r="J3" s="27">
        <v>4</v>
      </c>
      <c r="K3" s="27">
        <v>4</v>
      </c>
      <c r="L3" s="27">
        <v>4</v>
      </c>
      <c r="M3" s="27">
        <v>3</v>
      </c>
      <c r="N3" s="27">
        <v>3</v>
      </c>
      <c r="O3" s="27">
        <v>3</v>
      </c>
      <c r="P3" s="27">
        <v>4</v>
      </c>
      <c r="Q3" s="27"/>
      <c r="R3" s="27">
        <v>4</v>
      </c>
      <c r="S3" s="27">
        <v>3</v>
      </c>
      <c r="T3" s="27">
        <v>4</v>
      </c>
      <c r="U3" s="46">
        <f t="shared" ref="U3:U27" si="0">AVERAGE(D3:T3)</f>
        <v>3.6875</v>
      </c>
      <c r="V3" s="41">
        <v>1.6</v>
      </c>
      <c r="W3" s="41">
        <f>U3*V3</f>
        <v>5.9</v>
      </c>
    </row>
    <row r="4" spans="1:23" ht="24">
      <c r="B4" s="1">
        <v>2</v>
      </c>
      <c r="C4" s="17" t="s">
        <v>169</v>
      </c>
      <c r="D4" s="30">
        <v>4</v>
      </c>
      <c r="E4">
        <v>3</v>
      </c>
      <c r="F4">
        <v>3</v>
      </c>
      <c r="G4" s="27">
        <v>4</v>
      </c>
      <c r="H4" s="27">
        <v>4</v>
      </c>
      <c r="I4" s="27">
        <v>4</v>
      </c>
      <c r="J4" s="27">
        <v>3</v>
      </c>
      <c r="K4" s="27">
        <v>3</v>
      </c>
      <c r="L4" s="27">
        <v>4</v>
      </c>
      <c r="M4" s="27">
        <v>3</v>
      </c>
      <c r="N4" s="27">
        <v>4</v>
      </c>
      <c r="O4" s="27">
        <v>3</v>
      </c>
      <c r="P4" s="27">
        <v>3</v>
      </c>
      <c r="Q4" s="27"/>
      <c r="R4" s="27">
        <v>4</v>
      </c>
      <c r="S4" s="27">
        <v>3</v>
      </c>
      <c r="T4" s="27">
        <v>4</v>
      </c>
      <c r="U4" s="46">
        <f t="shared" si="0"/>
        <v>3.5</v>
      </c>
      <c r="V4" s="41">
        <v>1.6</v>
      </c>
      <c r="W4" s="41">
        <f t="shared" ref="W4:W27" si="1">U4*V4</f>
        <v>5.6000000000000005</v>
      </c>
    </row>
    <row r="5" spans="1:23" ht="24">
      <c r="B5" s="1">
        <v>3</v>
      </c>
      <c r="C5" s="17" t="s">
        <v>170</v>
      </c>
      <c r="D5" s="30">
        <v>4</v>
      </c>
      <c r="E5">
        <v>4</v>
      </c>
      <c r="F5">
        <v>4</v>
      </c>
      <c r="G5" s="27">
        <v>4</v>
      </c>
      <c r="H5" s="27">
        <v>4</v>
      </c>
      <c r="I5" s="27">
        <v>4</v>
      </c>
      <c r="J5" s="27">
        <v>3</v>
      </c>
      <c r="K5" s="27">
        <v>4</v>
      </c>
      <c r="L5" s="27">
        <v>3</v>
      </c>
      <c r="M5" s="27">
        <v>3</v>
      </c>
      <c r="N5" s="27">
        <v>3</v>
      </c>
      <c r="O5" s="27">
        <v>3</v>
      </c>
      <c r="P5" s="27">
        <v>3</v>
      </c>
      <c r="Q5" s="27"/>
      <c r="R5" s="27">
        <v>4</v>
      </c>
      <c r="S5" s="27">
        <v>4</v>
      </c>
      <c r="T5" s="27">
        <v>4</v>
      </c>
      <c r="U5" s="46">
        <f t="shared" si="0"/>
        <v>3.625</v>
      </c>
      <c r="V5" s="41">
        <v>1.6</v>
      </c>
      <c r="W5" s="41">
        <f t="shared" si="1"/>
        <v>5.8000000000000007</v>
      </c>
    </row>
    <row r="6" spans="1:23" ht="30">
      <c r="A6" s="18" t="s">
        <v>174</v>
      </c>
      <c r="B6" s="1">
        <v>4</v>
      </c>
      <c r="C6" s="17" t="s">
        <v>171</v>
      </c>
      <c r="D6" s="30">
        <v>4</v>
      </c>
      <c r="E6">
        <v>4</v>
      </c>
      <c r="F6">
        <v>3</v>
      </c>
      <c r="G6" s="27">
        <v>3</v>
      </c>
      <c r="H6" s="27">
        <v>4</v>
      </c>
      <c r="I6" s="27">
        <v>4</v>
      </c>
      <c r="J6" s="27">
        <v>4</v>
      </c>
      <c r="K6" s="27">
        <v>3</v>
      </c>
      <c r="L6" s="27">
        <v>3</v>
      </c>
      <c r="M6" s="27">
        <v>4</v>
      </c>
      <c r="N6" s="27">
        <v>4</v>
      </c>
      <c r="O6" s="27">
        <v>3</v>
      </c>
      <c r="P6" s="27">
        <v>4</v>
      </c>
      <c r="Q6" s="27"/>
      <c r="R6" s="27">
        <v>3</v>
      </c>
      <c r="S6" s="27">
        <v>4</v>
      </c>
      <c r="T6" s="27">
        <v>4</v>
      </c>
      <c r="U6" s="46">
        <f t="shared" si="0"/>
        <v>3.625</v>
      </c>
      <c r="V6" s="41">
        <v>1.6</v>
      </c>
      <c r="W6" s="41">
        <f t="shared" si="1"/>
        <v>5.8000000000000007</v>
      </c>
    </row>
    <row r="7" spans="1:23" ht="30">
      <c r="A7" s="18" t="s">
        <v>175</v>
      </c>
      <c r="B7" s="1">
        <v>5</v>
      </c>
      <c r="C7" s="17" t="s">
        <v>172</v>
      </c>
      <c r="D7" s="30">
        <v>4</v>
      </c>
      <c r="E7">
        <v>3</v>
      </c>
      <c r="F7">
        <v>4</v>
      </c>
      <c r="G7" s="27">
        <v>3</v>
      </c>
      <c r="H7" s="27">
        <v>4</v>
      </c>
      <c r="I7" s="27">
        <v>4</v>
      </c>
      <c r="J7" s="27">
        <v>3</v>
      </c>
      <c r="K7" s="27">
        <v>3</v>
      </c>
      <c r="L7" s="27">
        <v>3</v>
      </c>
      <c r="M7" s="27">
        <v>4</v>
      </c>
      <c r="N7" s="27">
        <v>4</v>
      </c>
      <c r="O7" s="27">
        <v>4</v>
      </c>
      <c r="P7" s="27">
        <v>3</v>
      </c>
      <c r="Q7" s="27"/>
      <c r="R7" s="27">
        <v>3</v>
      </c>
      <c r="S7" s="27">
        <v>4</v>
      </c>
      <c r="T7" s="27">
        <v>4</v>
      </c>
      <c r="U7" s="46">
        <f t="shared" si="0"/>
        <v>3.5625</v>
      </c>
      <c r="V7" s="41">
        <v>1.6</v>
      </c>
      <c r="W7" s="41">
        <f t="shared" si="1"/>
        <v>5.7</v>
      </c>
    </row>
    <row r="8" spans="1:23" ht="36">
      <c r="B8" s="1">
        <v>6</v>
      </c>
      <c r="C8" s="17" t="s">
        <v>173</v>
      </c>
      <c r="D8" s="30">
        <v>5</v>
      </c>
      <c r="E8">
        <v>5</v>
      </c>
      <c r="F8">
        <v>3</v>
      </c>
      <c r="G8" s="27">
        <v>4</v>
      </c>
      <c r="H8" s="27">
        <v>4</v>
      </c>
      <c r="I8" s="27">
        <v>4</v>
      </c>
      <c r="J8" s="27">
        <v>3</v>
      </c>
      <c r="K8" s="27">
        <v>4</v>
      </c>
      <c r="L8" s="27">
        <v>4</v>
      </c>
      <c r="M8" s="27">
        <v>4</v>
      </c>
      <c r="N8" s="27">
        <v>4</v>
      </c>
      <c r="O8" s="27">
        <v>3</v>
      </c>
      <c r="P8" s="27">
        <v>4</v>
      </c>
      <c r="Q8" s="27"/>
      <c r="R8" s="27">
        <v>3</v>
      </c>
      <c r="S8" s="27">
        <v>3</v>
      </c>
      <c r="T8" s="27">
        <v>3</v>
      </c>
      <c r="U8" s="46">
        <f t="shared" si="0"/>
        <v>3.75</v>
      </c>
      <c r="V8" s="41">
        <v>1.6</v>
      </c>
      <c r="W8" s="41">
        <f t="shared" si="1"/>
        <v>6</v>
      </c>
    </row>
    <row r="9" spans="1:23" ht="30">
      <c r="A9" s="18" t="s">
        <v>174</v>
      </c>
      <c r="B9" s="1">
        <v>7</v>
      </c>
      <c r="C9" s="17" t="s">
        <v>178</v>
      </c>
      <c r="D9" s="30">
        <v>4</v>
      </c>
      <c r="E9">
        <v>4</v>
      </c>
      <c r="F9">
        <v>4</v>
      </c>
      <c r="G9" s="27">
        <v>4</v>
      </c>
      <c r="H9" s="27">
        <v>5</v>
      </c>
      <c r="I9" s="27">
        <v>3</v>
      </c>
      <c r="J9" s="27">
        <v>4</v>
      </c>
      <c r="K9" s="27">
        <v>4</v>
      </c>
      <c r="L9" s="27">
        <v>4</v>
      </c>
      <c r="M9" s="27">
        <v>3</v>
      </c>
      <c r="N9" s="27">
        <v>4</v>
      </c>
      <c r="O9" s="27">
        <v>3</v>
      </c>
      <c r="P9" s="27">
        <v>3</v>
      </c>
      <c r="Q9" s="27"/>
      <c r="R9" s="27">
        <v>4</v>
      </c>
      <c r="S9" s="27">
        <v>3</v>
      </c>
      <c r="T9" s="27">
        <v>3</v>
      </c>
      <c r="U9" s="46">
        <f t="shared" si="0"/>
        <v>3.6875</v>
      </c>
      <c r="V9" s="41">
        <v>1.6</v>
      </c>
      <c r="W9" s="41">
        <f t="shared" si="1"/>
        <v>5.9</v>
      </c>
    </row>
    <row r="10" spans="1:23" ht="24">
      <c r="B10" s="1">
        <v>8</v>
      </c>
      <c r="C10" s="17" t="s">
        <v>179</v>
      </c>
      <c r="D10" s="30">
        <v>5</v>
      </c>
      <c r="E10">
        <v>4</v>
      </c>
      <c r="F10">
        <v>4</v>
      </c>
      <c r="G10" s="27">
        <v>3</v>
      </c>
      <c r="H10" s="27">
        <v>4</v>
      </c>
      <c r="I10" s="27">
        <v>4</v>
      </c>
      <c r="J10" s="27">
        <v>3</v>
      </c>
      <c r="K10" s="27">
        <v>4</v>
      </c>
      <c r="L10" s="27">
        <v>3</v>
      </c>
      <c r="M10" s="27">
        <v>3</v>
      </c>
      <c r="N10" s="27">
        <v>3</v>
      </c>
      <c r="O10" s="27">
        <v>4</v>
      </c>
      <c r="P10" s="27">
        <v>4</v>
      </c>
      <c r="Q10" s="27"/>
      <c r="R10" s="27">
        <v>3</v>
      </c>
      <c r="S10" s="27">
        <v>4</v>
      </c>
      <c r="T10" s="27">
        <v>4</v>
      </c>
      <c r="U10" s="46">
        <f t="shared" si="0"/>
        <v>3.6875</v>
      </c>
      <c r="V10" s="41">
        <v>1.6</v>
      </c>
      <c r="W10" s="41">
        <f t="shared" si="1"/>
        <v>5.9</v>
      </c>
    </row>
    <row r="11" spans="1:23" ht="24">
      <c r="B11" s="1">
        <v>9</v>
      </c>
      <c r="C11" s="17" t="s">
        <v>180</v>
      </c>
      <c r="D11" s="30">
        <v>5</v>
      </c>
      <c r="E11">
        <v>3</v>
      </c>
      <c r="F11">
        <v>3</v>
      </c>
      <c r="G11" s="27">
        <v>3</v>
      </c>
      <c r="H11" s="27">
        <v>4</v>
      </c>
      <c r="I11" s="27">
        <v>4</v>
      </c>
      <c r="J11" s="27">
        <v>4</v>
      </c>
      <c r="K11" s="27">
        <v>4</v>
      </c>
      <c r="L11" s="27">
        <v>4</v>
      </c>
      <c r="M11" s="27">
        <v>4</v>
      </c>
      <c r="N11" s="27">
        <v>4</v>
      </c>
      <c r="O11" s="27">
        <v>3</v>
      </c>
      <c r="P11" s="27">
        <v>4</v>
      </c>
      <c r="Q11" s="27"/>
      <c r="R11" s="27">
        <v>3</v>
      </c>
      <c r="S11" s="27">
        <v>3</v>
      </c>
      <c r="T11" s="27">
        <v>4</v>
      </c>
      <c r="U11" s="46">
        <f t="shared" si="0"/>
        <v>3.6875</v>
      </c>
      <c r="V11" s="41">
        <v>1.6</v>
      </c>
      <c r="W11" s="41">
        <f t="shared" si="1"/>
        <v>5.9</v>
      </c>
    </row>
    <row r="12" spans="1:23" ht="24">
      <c r="A12" t="s">
        <v>176</v>
      </c>
      <c r="B12" s="1">
        <v>10</v>
      </c>
      <c r="C12" s="17" t="s">
        <v>181</v>
      </c>
      <c r="D12" s="30">
        <v>4</v>
      </c>
      <c r="E12">
        <v>5</v>
      </c>
      <c r="F12">
        <v>5</v>
      </c>
      <c r="G12" s="27">
        <v>3</v>
      </c>
      <c r="H12" s="27">
        <v>5</v>
      </c>
      <c r="I12" s="27">
        <v>4</v>
      </c>
      <c r="J12" s="27">
        <v>3</v>
      </c>
      <c r="K12" s="27">
        <v>4</v>
      </c>
      <c r="L12" s="27">
        <v>4</v>
      </c>
      <c r="M12" s="27">
        <v>3</v>
      </c>
      <c r="N12" s="27">
        <v>4</v>
      </c>
      <c r="O12" s="27">
        <v>4</v>
      </c>
      <c r="P12" s="27">
        <v>4</v>
      </c>
      <c r="Q12" s="27"/>
      <c r="R12" s="27">
        <v>4</v>
      </c>
      <c r="S12" s="27">
        <v>3</v>
      </c>
      <c r="T12" s="27">
        <v>4</v>
      </c>
      <c r="U12" s="46">
        <f t="shared" si="0"/>
        <v>3.9375</v>
      </c>
      <c r="V12" s="41">
        <v>1.6</v>
      </c>
      <c r="W12" s="41">
        <f t="shared" si="1"/>
        <v>6.3000000000000007</v>
      </c>
    </row>
    <row r="13" spans="1:23" ht="24">
      <c r="B13" s="1">
        <v>11</v>
      </c>
      <c r="C13" s="17" t="s">
        <v>182</v>
      </c>
      <c r="D13" s="30">
        <v>4</v>
      </c>
      <c r="E13">
        <v>3</v>
      </c>
      <c r="F13">
        <v>3</v>
      </c>
      <c r="G13" s="27">
        <v>4</v>
      </c>
      <c r="H13" s="27">
        <v>4</v>
      </c>
      <c r="I13" s="27">
        <v>4</v>
      </c>
      <c r="J13" s="27">
        <v>3</v>
      </c>
      <c r="K13" s="27">
        <v>4</v>
      </c>
      <c r="L13" s="27">
        <v>3</v>
      </c>
      <c r="M13" s="27">
        <v>3</v>
      </c>
      <c r="N13" s="27">
        <v>4</v>
      </c>
      <c r="O13" s="27">
        <v>3</v>
      </c>
      <c r="P13" s="27">
        <v>3</v>
      </c>
      <c r="Q13" s="27"/>
      <c r="R13" s="27">
        <v>3</v>
      </c>
      <c r="S13" s="27">
        <v>3</v>
      </c>
      <c r="T13" s="27">
        <v>3</v>
      </c>
      <c r="U13" s="46">
        <f t="shared" si="0"/>
        <v>3.375</v>
      </c>
      <c r="V13" s="41">
        <v>1.6</v>
      </c>
      <c r="W13" s="41">
        <f t="shared" si="1"/>
        <v>5.4</v>
      </c>
    </row>
    <row r="14" spans="1:23" ht="24">
      <c r="B14" s="1">
        <v>12</v>
      </c>
      <c r="C14" s="17" t="s">
        <v>183</v>
      </c>
      <c r="D14" s="30">
        <v>4</v>
      </c>
      <c r="E14">
        <v>4</v>
      </c>
      <c r="F14">
        <v>5</v>
      </c>
      <c r="G14" s="27">
        <v>4</v>
      </c>
      <c r="H14" s="27">
        <v>5</v>
      </c>
      <c r="I14" s="27">
        <v>3</v>
      </c>
      <c r="J14" s="27">
        <v>3</v>
      </c>
      <c r="K14" s="27">
        <v>3</v>
      </c>
      <c r="L14" s="27">
        <v>4</v>
      </c>
      <c r="M14" s="27">
        <v>4</v>
      </c>
      <c r="N14" s="27">
        <v>4</v>
      </c>
      <c r="O14" s="27">
        <v>3</v>
      </c>
      <c r="P14" s="27">
        <v>4</v>
      </c>
      <c r="Q14" s="27"/>
      <c r="R14" s="27">
        <v>4</v>
      </c>
      <c r="S14" s="27">
        <v>3</v>
      </c>
      <c r="T14" s="27">
        <v>3</v>
      </c>
      <c r="U14" s="46">
        <f t="shared" si="0"/>
        <v>3.75</v>
      </c>
      <c r="V14" s="41">
        <v>1.6</v>
      </c>
      <c r="W14" s="41">
        <f t="shared" si="1"/>
        <v>6</v>
      </c>
    </row>
    <row r="15" spans="1:23" ht="24">
      <c r="B15" s="1">
        <v>13</v>
      </c>
      <c r="C15" s="17" t="s">
        <v>184</v>
      </c>
      <c r="D15" s="30">
        <v>5</v>
      </c>
      <c r="E15">
        <v>3</v>
      </c>
      <c r="F15">
        <v>3</v>
      </c>
      <c r="G15" s="27">
        <v>3</v>
      </c>
      <c r="H15" s="27">
        <v>5</v>
      </c>
      <c r="I15" s="27">
        <v>3</v>
      </c>
      <c r="J15" s="27">
        <v>4</v>
      </c>
      <c r="K15" s="27">
        <v>3</v>
      </c>
      <c r="L15" s="27">
        <v>4</v>
      </c>
      <c r="M15" s="27">
        <v>4</v>
      </c>
      <c r="N15" s="27">
        <v>3</v>
      </c>
      <c r="O15" s="27">
        <v>4</v>
      </c>
      <c r="P15" s="27">
        <v>4</v>
      </c>
      <c r="Q15" s="27"/>
      <c r="R15" s="27">
        <v>3</v>
      </c>
      <c r="S15" s="27">
        <v>3</v>
      </c>
      <c r="T15" s="27">
        <v>3</v>
      </c>
      <c r="U15" s="46">
        <f t="shared" si="0"/>
        <v>3.5625</v>
      </c>
      <c r="V15" s="41">
        <v>1.6</v>
      </c>
      <c r="W15" s="41">
        <f t="shared" si="1"/>
        <v>5.7</v>
      </c>
    </row>
    <row r="16" spans="1:23" ht="24">
      <c r="B16" s="1">
        <v>14</v>
      </c>
      <c r="C16" s="17" t="s">
        <v>185</v>
      </c>
      <c r="D16" s="30">
        <v>5</v>
      </c>
      <c r="E16">
        <v>5</v>
      </c>
      <c r="F16">
        <v>3</v>
      </c>
      <c r="G16" s="27">
        <v>4</v>
      </c>
      <c r="H16" s="27">
        <v>5</v>
      </c>
      <c r="I16" s="27">
        <v>4</v>
      </c>
      <c r="J16" s="27">
        <v>4</v>
      </c>
      <c r="K16" s="27">
        <v>4</v>
      </c>
      <c r="L16" s="27">
        <v>3</v>
      </c>
      <c r="M16" s="27">
        <v>3</v>
      </c>
      <c r="N16" s="27">
        <v>3</v>
      </c>
      <c r="O16" s="27">
        <v>3</v>
      </c>
      <c r="P16" s="27">
        <v>3</v>
      </c>
      <c r="Q16" s="27"/>
      <c r="R16" s="27">
        <v>3</v>
      </c>
      <c r="S16" s="27">
        <v>3</v>
      </c>
      <c r="T16" s="27">
        <v>3</v>
      </c>
      <c r="U16" s="46">
        <f t="shared" si="0"/>
        <v>3.625</v>
      </c>
      <c r="V16" s="41">
        <v>1.6</v>
      </c>
      <c r="W16" s="41">
        <f t="shared" si="1"/>
        <v>5.8000000000000007</v>
      </c>
    </row>
    <row r="17" spans="1:23" ht="30">
      <c r="A17" s="18" t="s">
        <v>177</v>
      </c>
      <c r="B17" s="1">
        <v>15</v>
      </c>
      <c r="C17" s="17" t="s">
        <v>186</v>
      </c>
      <c r="D17" s="30">
        <v>5</v>
      </c>
      <c r="E17">
        <v>3</v>
      </c>
      <c r="F17">
        <v>4</v>
      </c>
      <c r="G17" s="27">
        <v>4</v>
      </c>
      <c r="H17" s="27">
        <v>5</v>
      </c>
      <c r="I17" s="27">
        <v>4</v>
      </c>
      <c r="J17" s="27">
        <v>4</v>
      </c>
      <c r="K17" s="27">
        <v>4</v>
      </c>
      <c r="L17" s="27">
        <v>3</v>
      </c>
      <c r="M17" s="27">
        <v>3</v>
      </c>
      <c r="N17" s="27">
        <v>4</v>
      </c>
      <c r="O17" s="27">
        <v>3</v>
      </c>
      <c r="P17" s="27">
        <v>4</v>
      </c>
      <c r="Q17" s="27"/>
      <c r="R17" s="27">
        <v>3</v>
      </c>
      <c r="S17" s="27">
        <v>4</v>
      </c>
      <c r="T17" s="27">
        <v>4</v>
      </c>
      <c r="U17" s="46">
        <f t="shared" si="0"/>
        <v>3.8125</v>
      </c>
      <c r="V17" s="41">
        <v>1.6</v>
      </c>
      <c r="W17" s="41">
        <f t="shared" si="1"/>
        <v>6.1000000000000005</v>
      </c>
    </row>
    <row r="18" spans="1:23" ht="36">
      <c r="B18" s="1">
        <v>16</v>
      </c>
      <c r="C18" s="17" t="s">
        <v>187</v>
      </c>
      <c r="D18" s="30">
        <v>5</v>
      </c>
      <c r="E18">
        <v>3</v>
      </c>
      <c r="F18">
        <v>5</v>
      </c>
      <c r="G18" s="27">
        <v>3</v>
      </c>
      <c r="H18" s="27">
        <v>5</v>
      </c>
      <c r="I18" s="27">
        <v>3</v>
      </c>
      <c r="J18" s="27">
        <v>3</v>
      </c>
      <c r="K18" s="27">
        <v>4</v>
      </c>
      <c r="L18" s="27">
        <v>3</v>
      </c>
      <c r="M18" s="27">
        <v>3</v>
      </c>
      <c r="N18" s="27">
        <v>3</v>
      </c>
      <c r="O18" s="27">
        <v>4</v>
      </c>
      <c r="P18" s="27">
        <v>4</v>
      </c>
      <c r="Q18" s="27"/>
      <c r="R18" s="27">
        <v>3</v>
      </c>
      <c r="S18" s="27">
        <v>3</v>
      </c>
      <c r="T18" s="27">
        <v>4</v>
      </c>
      <c r="U18" s="46">
        <f t="shared" si="0"/>
        <v>3.625</v>
      </c>
      <c r="V18" s="41">
        <v>1.6</v>
      </c>
      <c r="W18" s="41">
        <f t="shared" si="1"/>
        <v>5.8000000000000007</v>
      </c>
    </row>
    <row r="19" spans="1:23" ht="24">
      <c r="B19" s="1">
        <v>17</v>
      </c>
      <c r="C19" s="17" t="s">
        <v>188</v>
      </c>
      <c r="D19" s="30">
        <v>5</v>
      </c>
      <c r="E19">
        <v>3</v>
      </c>
      <c r="F19">
        <v>3</v>
      </c>
      <c r="G19" s="27">
        <v>3</v>
      </c>
      <c r="H19" s="27">
        <v>5</v>
      </c>
      <c r="I19" s="27">
        <v>4</v>
      </c>
      <c r="J19" s="27">
        <v>3</v>
      </c>
      <c r="K19" s="27">
        <v>4</v>
      </c>
      <c r="L19" s="27">
        <v>3</v>
      </c>
      <c r="M19" s="27">
        <v>4</v>
      </c>
      <c r="N19" s="27">
        <v>3</v>
      </c>
      <c r="O19" s="27">
        <v>3</v>
      </c>
      <c r="P19" s="27">
        <v>3</v>
      </c>
      <c r="Q19" s="27"/>
      <c r="R19" s="27">
        <v>3</v>
      </c>
      <c r="S19" s="27">
        <v>3</v>
      </c>
      <c r="T19" s="27">
        <v>4</v>
      </c>
      <c r="U19" s="46">
        <f t="shared" si="0"/>
        <v>3.5</v>
      </c>
      <c r="V19" s="41">
        <v>1.6</v>
      </c>
      <c r="W19" s="41">
        <f t="shared" si="1"/>
        <v>5.6000000000000005</v>
      </c>
    </row>
    <row r="20" spans="1:23" ht="36">
      <c r="B20" s="1">
        <v>18</v>
      </c>
      <c r="C20" s="17" t="s">
        <v>189</v>
      </c>
      <c r="D20" s="30">
        <v>4</v>
      </c>
      <c r="E20">
        <v>3</v>
      </c>
      <c r="F20">
        <v>3</v>
      </c>
      <c r="G20" s="27">
        <v>3</v>
      </c>
      <c r="H20" s="27">
        <v>5</v>
      </c>
      <c r="I20" s="27">
        <v>3</v>
      </c>
      <c r="J20" s="27">
        <v>3</v>
      </c>
      <c r="K20" s="27">
        <v>4</v>
      </c>
      <c r="L20" s="27">
        <v>4</v>
      </c>
      <c r="M20" s="27">
        <v>3</v>
      </c>
      <c r="N20" s="27">
        <v>4</v>
      </c>
      <c r="O20" s="27">
        <v>4</v>
      </c>
      <c r="P20" s="27">
        <v>4</v>
      </c>
      <c r="Q20" s="27"/>
      <c r="R20" s="27">
        <v>4</v>
      </c>
      <c r="S20" s="27">
        <v>4</v>
      </c>
      <c r="T20" s="27">
        <v>4</v>
      </c>
      <c r="U20" s="46">
        <f t="shared" si="0"/>
        <v>3.6875</v>
      </c>
      <c r="V20" s="41">
        <v>1.6</v>
      </c>
      <c r="W20" s="41">
        <f t="shared" si="1"/>
        <v>5.9</v>
      </c>
    </row>
    <row r="21" spans="1:23" ht="30">
      <c r="A21" s="18" t="s">
        <v>177</v>
      </c>
      <c r="B21" s="1">
        <v>19</v>
      </c>
      <c r="C21" s="17" t="s">
        <v>190</v>
      </c>
      <c r="D21" s="30">
        <v>4</v>
      </c>
      <c r="E21">
        <v>5</v>
      </c>
      <c r="F21">
        <v>4</v>
      </c>
      <c r="G21" s="27">
        <v>3</v>
      </c>
      <c r="H21" s="27">
        <v>4</v>
      </c>
      <c r="I21" s="27">
        <v>4</v>
      </c>
      <c r="J21" s="27">
        <v>4</v>
      </c>
      <c r="K21" s="27">
        <v>4</v>
      </c>
      <c r="L21" s="27">
        <v>4</v>
      </c>
      <c r="M21" s="27">
        <v>4</v>
      </c>
      <c r="N21" s="27">
        <v>4</v>
      </c>
      <c r="O21" s="27">
        <v>4</v>
      </c>
      <c r="P21" s="27">
        <v>3</v>
      </c>
      <c r="Q21" s="27"/>
      <c r="R21" s="27">
        <v>3</v>
      </c>
      <c r="S21" s="27">
        <v>4</v>
      </c>
      <c r="T21" s="27">
        <v>4</v>
      </c>
      <c r="U21" s="46">
        <f t="shared" si="0"/>
        <v>3.875</v>
      </c>
      <c r="V21" s="41">
        <v>1.6</v>
      </c>
      <c r="W21" s="41">
        <f t="shared" si="1"/>
        <v>6.2</v>
      </c>
    </row>
    <row r="22" spans="1:23" ht="24">
      <c r="B22" s="1">
        <v>20</v>
      </c>
      <c r="C22" s="17" t="s">
        <v>191</v>
      </c>
      <c r="D22" s="30">
        <v>4</v>
      </c>
      <c r="E22">
        <v>3</v>
      </c>
      <c r="F22">
        <v>5</v>
      </c>
      <c r="G22" s="27">
        <v>3</v>
      </c>
      <c r="H22" s="27">
        <v>5</v>
      </c>
      <c r="I22" s="27">
        <v>3</v>
      </c>
      <c r="J22" s="27">
        <v>4</v>
      </c>
      <c r="K22" s="27">
        <v>3</v>
      </c>
      <c r="L22" s="27">
        <v>4</v>
      </c>
      <c r="M22" s="27">
        <v>3</v>
      </c>
      <c r="N22" s="27">
        <v>3</v>
      </c>
      <c r="O22" s="27">
        <v>4</v>
      </c>
      <c r="P22" s="27">
        <v>3</v>
      </c>
      <c r="Q22" s="27"/>
      <c r="R22" s="27">
        <v>3</v>
      </c>
      <c r="S22" s="27">
        <v>4</v>
      </c>
      <c r="T22" s="27">
        <v>4</v>
      </c>
      <c r="U22" s="46">
        <f t="shared" si="0"/>
        <v>3.625</v>
      </c>
      <c r="V22" s="41">
        <v>1.6</v>
      </c>
      <c r="W22" s="41">
        <f t="shared" si="1"/>
        <v>5.8000000000000007</v>
      </c>
    </row>
    <row r="23" spans="1:23" ht="24">
      <c r="B23" s="1">
        <v>21</v>
      </c>
      <c r="C23" s="17" t="s">
        <v>192</v>
      </c>
      <c r="D23" s="30">
        <v>4</v>
      </c>
      <c r="E23">
        <v>5</v>
      </c>
      <c r="F23">
        <v>3</v>
      </c>
      <c r="G23" s="27">
        <v>3</v>
      </c>
      <c r="H23" s="27">
        <v>4</v>
      </c>
      <c r="I23" s="27">
        <v>4</v>
      </c>
      <c r="J23" s="27">
        <v>4</v>
      </c>
      <c r="K23" s="27">
        <v>4</v>
      </c>
      <c r="L23" s="27">
        <v>4</v>
      </c>
      <c r="M23" s="27">
        <v>3</v>
      </c>
      <c r="N23" s="27">
        <v>3</v>
      </c>
      <c r="O23" s="27">
        <v>3</v>
      </c>
      <c r="P23" s="27">
        <v>4</v>
      </c>
      <c r="Q23" s="34"/>
      <c r="R23" s="27">
        <v>4</v>
      </c>
      <c r="S23" s="27">
        <v>3</v>
      </c>
      <c r="T23" s="27">
        <v>3</v>
      </c>
      <c r="U23" s="46">
        <f t="shared" si="0"/>
        <v>3.625</v>
      </c>
      <c r="V23" s="41">
        <v>1.6</v>
      </c>
      <c r="W23" s="41">
        <f t="shared" si="1"/>
        <v>5.8000000000000007</v>
      </c>
    </row>
    <row r="24" spans="1:23" ht="24">
      <c r="B24" s="1">
        <v>22</v>
      </c>
      <c r="C24" s="17" t="s">
        <v>193</v>
      </c>
      <c r="D24" s="30">
        <v>4</v>
      </c>
      <c r="E24">
        <v>5</v>
      </c>
      <c r="F24">
        <v>4</v>
      </c>
      <c r="G24" s="27">
        <v>4</v>
      </c>
      <c r="H24" s="27">
        <v>4</v>
      </c>
      <c r="I24" s="27">
        <v>3</v>
      </c>
      <c r="J24" s="27">
        <v>3</v>
      </c>
      <c r="K24" s="27">
        <v>3</v>
      </c>
      <c r="L24" s="27">
        <v>3</v>
      </c>
      <c r="M24" s="27">
        <v>4</v>
      </c>
      <c r="N24" s="27">
        <v>3</v>
      </c>
      <c r="O24" s="27">
        <v>4</v>
      </c>
      <c r="P24" s="27">
        <v>3</v>
      </c>
      <c r="R24" s="27">
        <v>4</v>
      </c>
      <c r="S24" s="27">
        <v>3</v>
      </c>
      <c r="T24" s="27">
        <v>4</v>
      </c>
      <c r="U24" s="46">
        <f t="shared" si="0"/>
        <v>3.625</v>
      </c>
      <c r="V24" s="41">
        <v>1.6</v>
      </c>
      <c r="W24" s="41">
        <f t="shared" si="1"/>
        <v>5.8000000000000007</v>
      </c>
    </row>
    <row r="25" spans="1:23" ht="36">
      <c r="B25" s="1">
        <v>23</v>
      </c>
      <c r="C25" s="17" t="s">
        <v>194</v>
      </c>
      <c r="D25" s="30">
        <v>4</v>
      </c>
      <c r="E25">
        <v>5</v>
      </c>
      <c r="F25">
        <v>4</v>
      </c>
      <c r="G25" s="27">
        <v>4</v>
      </c>
      <c r="H25" s="27">
        <v>4</v>
      </c>
      <c r="I25" s="27">
        <v>3</v>
      </c>
      <c r="J25" s="27">
        <v>4</v>
      </c>
      <c r="K25" s="27">
        <v>4</v>
      </c>
      <c r="L25" s="27">
        <v>4</v>
      </c>
      <c r="M25" s="27">
        <v>3</v>
      </c>
      <c r="N25" s="27">
        <v>4</v>
      </c>
      <c r="O25" s="27">
        <v>4</v>
      </c>
      <c r="P25" s="27">
        <v>4</v>
      </c>
      <c r="R25" s="27">
        <v>4</v>
      </c>
      <c r="S25" s="27">
        <v>4</v>
      </c>
      <c r="T25" s="27">
        <v>4</v>
      </c>
      <c r="U25" s="46">
        <f t="shared" si="0"/>
        <v>3.9375</v>
      </c>
      <c r="V25" s="41">
        <v>1.6</v>
      </c>
      <c r="W25" s="41">
        <f t="shared" si="1"/>
        <v>6.3000000000000007</v>
      </c>
    </row>
    <row r="26" spans="1:23" ht="36">
      <c r="B26" s="1">
        <v>24</v>
      </c>
      <c r="C26" s="17" t="s">
        <v>195</v>
      </c>
      <c r="D26" s="30">
        <v>5</v>
      </c>
      <c r="E26">
        <v>3</v>
      </c>
      <c r="F26">
        <v>3</v>
      </c>
      <c r="G26" s="27">
        <v>3</v>
      </c>
      <c r="H26" s="27">
        <v>5</v>
      </c>
      <c r="I26" s="27">
        <v>4</v>
      </c>
      <c r="J26" s="27">
        <v>4</v>
      </c>
      <c r="K26" s="27">
        <v>4</v>
      </c>
      <c r="L26" s="27">
        <v>3</v>
      </c>
      <c r="M26" s="27">
        <v>3</v>
      </c>
      <c r="N26" s="27">
        <v>3</v>
      </c>
      <c r="O26" s="27">
        <v>3</v>
      </c>
      <c r="P26" s="27">
        <v>3</v>
      </c>
      <c r="R26" s="27">
        <v>4</v>
      </c>
      <c r="S26" s="27">
        <v>3</v>
      </c>
      <c r="T26" s="27">
        <v>3</v>
      </c>
      <c r="U26" s="46">
        <f t="shared" si="0"/>
        <v>3.5</v>
      </c>
      <c r="V26" s="41">
        <v>1.6</v>
      </c>
      <c r="W26" s="41">
        <f t="shared" si="1"/>
        <v>5.6000000000000005</v>
      </c>
    </row>
    <row r="27" spans="1:23" ht="24">
      <c r="B27" s="1">
        <v>25</v>
      </c>
      <c r="C27" s="17" t="s">
        <v>196</v>
      </c>
      <c r="D27" s="30">
        <v>4</v>
      </c>
      <c r="E27">
        <v>5</v>
      </c>
      <c r="F27">
        <v>3</v>
      </c>
      <c r="G27" s="27">
        <v>3</v>
      </c>
      <c r="H27" s="27">
        <v>4</v>
      </c>
      <c r="I27" s="27">
        <v>3</v>
      </c>
      <c r="J27" s="27">
        <v>4</v>
      </c>
      <c r="K27" s="27">
        <v>4</v>
      </c>
      <c r="L27" s="27">
        <v>4</v>
      </c>
      <c r="M27" s="27">
        <v>4</v>
      </c>
      <c r="N27" s="27">
        <v>3</v>
      </c>
      <c r="O27" s="27">
        <v>4</v>
      </c>
      <c r="P27" s="27">
        <v>4</v>
      </c>
      <c r="R27" s="27">
        <v>4</v>
      </c>
      <c r="S27" s="27">
        <v>3</v>
      </c>
      <c r="T27" s="27">
        <v>3</v>
      </c>
      <c r="U27" s="46">
        <f t="shared" si="0"/>
        <v>3.6875</v>
      </c>
      <c r="V27" s="41">
        <v>1.6</v>
      </c>
      <c r="W27" s="41">
        <f t="shared" si="1"/>
        <v>5.9</v>
      </c>
    </row>
    <row r="28" spans="1:23">
      <c r="B28" s="50" t="s">
        <v>272</v>
      </c>
      <c r="C28" s="50"/>
      <c r="D28">
        <f>SUM(D3:D27)</f>
        <v>109</v>
      </c>
      <c r="E28">
        <f t="shared" ref="E28:T28" si="2">SUM(E3:E27)</f>
        <v>97</v>
      </c>
      <c r="F28">
        <f t="shared" si="2"/>
        <v>91</v>
      </c>
      <c r="G28">
        <f t="shared" si="2"/>
        <v>86</v>
      </c>
      <c r="H28">
        <f t="shared" si="2"/>
        <v>112</v>
      </c>
      <c r="I28">
        <f t="shared" si="2"/>
        <v>90</v>
      </c>
      <c r="J28">
        <f t="shared" si="2"/>
        <v>88</v>
      </c>
      <c r="K28">
        <f t="shared" si="2"/>
        <v>93</v>
      </c>
      <c r="L28">
        <f t="shared" si="2"/>
        <v>89</v>
      </c>
      <c r="M28">
        <f t="shared" si="2"/>
        <v>85</v>
      </c>
      <c r="N28">
        <f t="shared" si="2"/>
        <v>88</v>
      </c>
      <c r="O28">
        <f t="shared" si="2"/>
        <v>86</v>
      </c>
      <c r="P28">
        <f t="shared" si="2"/>
        <v>89</v>
      </c>
      <c r="Q28">
        <f t="shared" si="2"/>
        <v>0</v>
      </c>
      <c r="R28">
        <f t="shared" si="2"/>
        <v>87</v>
      </c>
      <c r="S28">
        <f t="shared" si="2"/>
        <v>84</v>
      </c>
      <c r="T28">
        <f t="shared" si="2"/>
        <v>91</v>
      </c>
      <c r="W28" s="49">
        <f>SUM(W3:W27)</f>
        <v>146.5</v>
      </c>
    </row>
    <row r="30" spans="1:23" ht="36">
      <c r="B30" s="19" t="s">
        <v>197</v>
      </c>
      <c r="C30" s="20" t="s">
        <v>198</v>
      </c>
      <c r="D30" s="13"/>
    </row>
    <row r="31" spans="1:23" ht="24">
      <c r="B31" s="1">
        <v>5</v>
      </c>
      <c r="C31" s="21" t="s">
        <v>199</v>
      </c>
      <c r="D31" s="12"/>
    </row>
    <row r="32" spans="1:23" ht="27" customHeight="1">
      <c r="B32" s="1">
        <v>4</v>
      </c>
      <c r="C32" s="21" t="s">
        <v>200</v>
      </c>
      <c r="D32" s="12"/>
    </row>
    <row r="33" spans="2:4" ht="24">
      <c r="B33" s="1">
        <v>2</v>
      </c>
      <c r="C33" s="21" t="s">
        <v>201</v>
      </c>
      <c r="D33" s="12"/>
    </row>
    <row r="34" spans="2:4" ht="24">
      <c r="B34" s="1">
        <v>0</v>
      </c>
      <c r="C34" s="21" t="s">
        <v>202</v>
      </c>
      <c r="D34" s="12"/>
    </row>
    <row r="35" spans="2:4" ht="24">
      <c r="B35" s="1">
        <v>-2</v>
      </c>
      <c r="C35" s="21" t="s">
        <v>203</v>
      </c>
      <c r="D35" s="12"/>
    </row>
    <row r="36" spans="2:4" ht="24">
      <c r="B36" s="1">
        <v>-5</v>
      </c>
      <c r="C36" s="21" t="s">
        <v>204</v>
      </c>
      <c r="D36" s="12"/>
    </row>
    <row r="37" spans="2:4" ht="24">
      <c r="B37" s="1">
        <v>-10</v>
      </c>
      <c r="C37" s="21" t="s">
        <v>205</v>
      </c>
      <c r="D37" s="12"/>
    </row>
  </sheetData>
  <mergeCells count="1">
    <mergeCell ref="B28:C28"/>
  </mergeCells>
  <phoneticPr fontId="2"/>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90" zoomScaleNormal="90" workbookViewId="0">
      <pane xSplit="2" ySplit="2" topLeftCell="C10" activePane="bottomRight" state="frozen"/>
      <selection pane="topRight" activeCell="C1" sqref="C1"/>
      <selection pane="bottomLeft" activeCell="A3" sqref="A3"/>
      <selection pane="bottomRight" activeCell="E27" sqref="E27"/>
    </sheetView>
  </sheetViews>
  <sheetFormatPr defaultRowHeight="15"/>
  <cols>
    <col min="2" max="2" width="19.7109375" customWidth="1"/>
    <col min="3" max="3" width="45.5703125" style="10" customWidth="1"/>
    <col min="4" max="4" width="12.140625" customWidth="1"/>
    <col min="6" max="6" width="8.85546875" customWidth="1"/>
    <col min="7" max="8" width="10.140625" customWidth="1"/>
    <col min="9" max="10" width="8.7109375" customWidth="1"/>
    <col min="21" max="21" width="10" bestFit="1" customWidth="1"/>
    <col min="25" max="25" width="8.7109375" style="43" customWidth="1"/>
    <col min="26" max="26" width="10.28515625" customWidth="1"/>
    <col min="27" max="27" width="9.85546875" customWidth="1"/>
  </cols>
  <sheetData>
    <row r="1" spans="1:24" ht="33.75">
      <c r="A1" s="15" t="s">
        <v>207</v>
      </c>
      <c r="C1" s="23" t="s">
        <v>208</v>
      </c>
      <c r="E1" s="42" t="s">
        <v>323</v>
      </c>
      <c r="G1" s="42"/>
      <c r="H1" s="42"/>
    </row>
    <row r="2" spans="1:24" s="36" customFormat="1" ht="94.5">
      <c r="C2" s="37"/>
      <c r="E2" s="38" t="s">
        <v>326</v>
      </c>
      <c r="F2" s="38" t="s">
        <v>327</v>
      </c>
      <c r="G2" s="38" t="s">
        <v>328</v>
      </c>
      <c r="H2" s="38" t="s">
        <v>329</v>
      </c>
      <c r="I2" s="38" t="s">
        <v>330</v>
      </c>
      <c r="J2" s="38" t="s">
        <v>331</v>
      </c>
      <c r="K2" s="38" t="s">
        <v>332</v>
      </c>
      <c r="L2" s="38" t="s">
        <v>333</v>
      </c>
      <c r="M2" s="38" t="s">
        <v>334</v>
      </c>
      <c r="N2" s="38" t="s">
        <v>335</v>
      </c>
      <c r="O2" s="38" t="s">
        <v>336</v>
      </c>
      <c r="P2" s="38" t="s">
        <v>337</v>
      </c>
      <c r="Q2" s="38" t="s">
        <v>338</v>
      </c>
      <c r="R2" s="38" t="s">
        <v>339</v>
      </c>
      <c r="S2" s="38" t="s">
        <v>340</v>
      </c>
      <c r="T2" s="38" t="s">
        <v>341</v>
      </c>
      <c r="U2" s="38" t="s">
        <v>342</v>
      </c>
      <c r="V2" s="44" t="s">
        <v>324</v>
      </c>
      <c r="W2" s="45" t="s">
        <v>301</v>
      </c>
      <c r="X2" s="45" t="s">
        <v>325</v>
      </c>
    </row>
    <row r="3" spans="1:24" ht="24">
      <c r="A3">
        <v>1</v>
      </c>
      <c r="B3" s="24" t="s">
        <v>209</v>
      </c>
      <c r="C3" s="52" t="s">
        <v>223</v>
      </c>
      <c r="D3" s="53"/>
      <c r="E3" s="30">
        <v>4</v>
      </c>
      <c r="F3" s="30">
        <v>3</v>
      </c>
      <c r="G3" s="30">
        <v>3</v>
      </c>
      <c r="H3" s="27">
        <v>4</v>
      </c>
      <c r="I3" s="27">
        <v>5</v>
      </c>
      <c r="J3" s="27">
        <v>4</v>
      </c>
      <c r="K3" s="27">
        <v>3</v>
      </c>
      <c r="L3" s="27">
        <v>3</v>
      </c>
      <c r="M3" s="27">
        <v>3</v>
      </c>
      <c r="N3" s="27">
        <v>3</v>
      </c>
      <c r="O3" s="27">
        <v>3</v>
      </c>
      <c r="P3" s="27">
        <v>4</v>
      </c>
      <c r="Q3" s="27">
        <v>4</v>
      </c>
      <c r="R3" s="27"/>
      <c r="S3" s="27">
        <v>4</v>
      </c>
      <c r="T3" s="27">
        <v>4</v>
      </c>
      <c r="U3" s="27">
        <v>4</v>
      </c>
      <c r="V3" s="46">
        <f>AVERAGE(E3:U3)</f>
        <v>3.625</v>
      </c>
      <c r="W3" s="41">
        <v>1.6</v>
      </c>
      <c r="X3" s="41">
        <f>V3*W3</f>
        <v>5.8000000000000007</v>
      </c>
    </row>
    <row r="4" spans="1:24" ht="24">
      <c r="A4">
        <v>2</v>
      </c>
      <c r="B4" s="24" t="s">
        <v>209</v>
      </c>
      <c r="C4" s="52" t="s">
        <v>222</v>
      </c>
      <c r="D4" s="53"/>
      <c r="E4" s="30">
        <v>5</v>
      </c>
      <c r="F4" s="30">
        <v>4</v>
      </c>
      <c r="G4" s="30">
        <v>5</v>
      </c>
      <c r="H4" s="27">
        <v>3</v>
      </c>
      <c r="I4" s="27">
        <v>4</v>
      </c>
      <c r="J4" s="27">
        <v>4</v>
      </c>
      <c r="K4" s="27">
        <v>4</v>
      </c>
      <c r="L4" s="27">
        <v>3</v>
      </c>
      <c r="M4" s="27">
        <v>4</v>
      </c>
      <c r="N4" s="27">
        <v>3</v>
      </c>
      <c r="O4" s="27">
        <v>4</v>
      </c>
      <c r="P4" s="27">
        <v>3</v>
      </c>
      <c r="Q4" s="27">
        <v>3</v>
      </c>
      <c r="R4" s="27"/>
      <c r="S4" s="27">
        <v>3</v>
      </c>
      <c r="T4" s="27">
        <v>3</v>
      </c>
      <c r="U4" s="27">
        <v>4</v>
      </c>
      <c r="V4" s="46">
        <f t="shared" ref="V4:V27" si="0">AVERAGE(E4:U4)</f>
        <v>3.6875</v>
      </c>
      <c r="W4" s="41">
        <v>1.6</v>
      </c>
      <c r="X4" s="41">
        <f t="shared" ref="X4:X27" si="1">V4*W4</f>
        <v>5.9</v>
      </c>
    </row>
    <row r="5" spans="1:24" ht="24">
      <c r="A5">
        <v>3</v>
      </c>
      <c r="B5" s="24" t="s">
        <v>209</v>
      </c>
      <c r="C5" s="52" t="s">
        <v>224</v>
      </c>
      <c r="D5" s="53"/>
      <c r="E5" s="30">
        <v>5</v>
      </c>
      <c r="F5" s="30">
        <v>3</v>
      </c>
      <c r="G5" s="30">
        <v>3</v>
      </c>
      <c r="H5" s="27">
        <v>3</v>
      </c>
      <c r="I5" s="27">
        <v>4</v>
      </c>
      <c r="J5" s="27">
        <v>3</v>
      </c>
      <c r="K5" s="27">
        <v>3</v>
      </c>
      <c r="L5" s="27">
        <v>4</v>
      </c>
      <c r="M5" s="27">
        <v>3</v>
      </c>
      <c r="N5" s="27">
        <v>3</v>
      </c>
      <c r="O5" s="27">
        <v>4</v>
      </c>
      <c r="P5" s="27">
        <v>3</v>
      </c>
      <c r="Q5" s="27">
        <v>3</v>
      </c>
      <c r="R5" s="27"/>
      <c r="S5" s="27">
        <v>3</v>
      </c>
      <c r="T5" s="27">
        <v>4</v>
      </c>
      <c r="U5" s="27">
        <v>4</v>
      </c>
      <c r="V5" s="46">
        <f t="shared" si="0"/>
        <v>3.4375</v>
      </c>
      <c r="W5" s="41">
        <v>1.6</v>
      </c>
      <c r="X5" s="41">
        <f t="shared" si="1"/>
        <v>5.5</v>
      </c>
    </row>
    <row r="6" spans="1:24" ht="24">
      <c r="A6">
        <v>4</v>
      </c>
      <c r="B6" s="24" t="s">
        <v>209</v>
      </c>
      <c r="C6" s="54" t="s">
        <v>214</v>
      </c>
      <c r="D6" s="55"/>
      <c r="E6" s="30">
        <v>3</v>
      </c>
      <c r="F6" s="30">
        <v>5</v>
      </c>
      <c r="G6" s="30">
        <v>3</v>
      </c>
      <c r="H6" s="27">
        <v>4</v>
      </c>
      <c r="I6" s="27">
        <v>5</v>
      </c>
      <c r="J6" s="27">
        <v>4</v>
      </c>
      <c r="K6" s="27">
        <v>3</v>
      </c>
      <c r="L6" s="27">
        <v>3</v>
      </c>
      <c r="M6" s="27">
        <v>4</v>
      </c>
      <c r="N6" s="27">
        <v>4</v>
      </c>
      <c r="O6" s="27">
        <v>3</v>
      </c>
      <c r="P6" s="27">
        <v>3</v>
      </c>
      <c r="Q6" s="27">
        <v>3</v>
      </c>
      <c r="R6" s="27"/>
      <c r="S6" s="27">
        <v>3</v>
      </c>
      <c r="T6" s="27">
        <v>3</v>
      </c>
      <c r="U6" s="27">
        <v>4</v>
      </c>
      <c r="V6" s="46">
        <f t="shared" si="0"/>
        <v>3.5625</v>
      </c>
      <c r="W6" s="41">
        <v>1.6</v>
      </c>
      <c r="X6" s="41">
        <f t="shared" si="1"/>
        <v>5.7</v>
      </c>
    </row>
    <row r="7" spans="1:24" ht="24">
      <c r="A7">
        <v>5</v>
      </c>
      <c r="B7" s="24" t="s">
        <v>209</v>
      </c>
      <c r="C7" s="52" t="s">
        <v>215</v>
      </c>
      <c r="D7" s="53"/>
      <c r="E7" s="30">
        <v>3</v>
      </c>
      <c r="F7" s="30">
        <v>3</v>
      </c>
      <c r="G7" s="30">
        <v>4</v>
      </c>
      <c r="H7" s="27">
        <v>4</v>
      </c>
      <c r="I7" s="27">
        <v>4</v>
      </c>
      <c r="J7" s="27">
        <v>3</v>
      </c>
      <c r="K7" s="27">
        <v>4</v>
      </c>
      <c r="L7" s="27">
        <v>4</v>
      </c>
      <c r="M7" s="27">
        <v>3</v>
      </c>
      <c r="N7" s="27">
        <v>3</v>
      </c>
      <c r="O7" s="27">
        <v>3</v>
      </c>
      <c r="P7" s="27">
        <v>3</v>
      </c>
      <c r="Q7" s="27">
        <v>3</v>
      </c>
      <c r="R7" s="27"/>
      <c r="S7" s="27">
        <v>4</v>
      </c>
      <c r="T7" s="27">
        <v>3</v>
      </c>
      <c r="U7" s="27">
        <v>4</v>
      </c>
      <c r="V7" s="46">
        <f t="shared" si="0"/>
        <v>3.4375</v>
      </c>
      <c r="W7" s="41">
        <v>1.6</v>
      </c>
      <c r="X7" s="41">
        <f t="shared" si="1"/>
        <v>5.5</v>
      </c>
    </row>
    <row r="8" spans="1:24" ht="24">
      <c r="A8">
        <v>6</v>
      </c>
      <c r="B8" s="24" t="s">
        <v>210</v>
      </c>
      <c r="C8" s="52" t="s">
        <v>216</v>
      </c>
      <c r="D8" s="53"/>
      <c r="E8" s="30">
        <v>5</v>
      </c>
      <c r="F8" s="30">
        <v>4</v>
      </c>
      <c r="G8" s="30">
        <v>4</v>
      </c>
      <c r="H8" s="27">
        <v>3</v>
      </c>
      <c r="I8" s="27">
        <v>4</v>
      </c>
      <c r="J8" s="27">
        <v>4</v>
      </c>
      <c r="K8" s="27">
        <v>4</v>
      </c>
      <c r="L8" s="27">
        <v>3</v>
      </c>
      <c r="M8" s="27">
        <v>4</v>
      </c>
      <c r="N8" s="27">
        <v>4</v>
      </c>
      <c r="O8" s="27">
        <v>3</v>
      </c>
      <c r="P8" s="27">
        <v>4</v>
      </c>
      <c r="Q8" s="27">
        <v>4</v>
      </c>
      <c r="R8" s="27"/>
      <c r="S8" s="27">
        <v>3</v>
      </c>
      <c r="T8" s="27">
        <v>3</v>
      </c>
      <c r="U8" s="27">
        <v>4</v>
      </c>
      <c r="V8" s="46">
        <f t="shared" si="0"/>
        <v>3.75</v>
      </c>
      <c r="W8" s="41">
        <v>1.6</v>
      </c>
      <c r="X8" s="41">
        <f t="shared" si="1"/>
        <v>6</v>
      </c>
    </row>
    <row r="9" spans="1:24" ht="54" customHeight="1">
      <c r="A9">
        <v>7</v>
      </c>
      <c r="B9" s="24" t="s">
        <v>210</v>
      </c>
      <c r="C9" s="54" t="s">
        <v>217</v>
      </c>
      <c r="D9" s="55"/>
      <c r="E9" s="30">
        <v>5</v>
      </c>
      <c r="F9" s="30">
        <v>5</v>
      </c>
      <c r="G9" s="30">
        <v>5</v>
      </c>
      <c r="H9" s="27">
        <v>4</v>
      </c>
      <c r="I9" s="27">
        <v>5</v>
      </c>
      <c r="J9" s="27">
        <v>3</v>
      </c>
      <c r="K9" s="27">
        <v>4</v>
      </c>
      <c r="L9" s="27">
        <v>3</v>
      </c>
      <c r="M9" s="27">
        <v>3</v>
      </c>
      <c r="N9" s="27">
        <v>3</v>
      </c>
      <c r="O9" s="27">
        <v>3</v>
      </c>
      <c r="P9" s="27">
        <v>3</v>
      </c>
      <c r="Q9" s="27">
        <v>4</v>
      </c>
      <c r="R9" s="27"/>
      <c r="S9" s="27">
        <v>4</v>
      </c>
      <c r="T9" s="27">
        <v>4</v>
      </c>
      <c r="U9" s="27">
        <v>3</v>
      </c>
      <c r="V9" s="46">
        <f t="shared" si="0"/>
        <v>3.8125</v>
      </c>
      <c r="W9" s="41">
        <v>1.6</v>
      </c>
      <c r="X9" s="41">
        <f t="shared" si="1"/>
        <v>6.1000000000000005</v>
      </c>
    </row>
    <row r="10" spans="1:24" ht="24">
      <c r="A10">
        <v>8</v>
      </c>
      <c r="B10" s="24" t="s">
        <v>210</v>
      </c>
      <c r="C10" s="52" t="s">
        <v>218</v>
      </c>
      <c r="D10" s="53"/>
      <c r="E10" s="30">
        <v>4</v>
      </c>
      <c r="F10" s="30">
        <v>5</v>
      </c>
      <c r="G10" s="30">
        <v>3</v>
      </c>
      <c r="H10" s="27">
        <v>4</v>
      </c>
      <c r="I10" s="27">
        <v>4</v>
      </c>
      <c r="J10" s="27">
        <v>3</v>
      </c>
      <c r="K10" s="27">
        <v>3</v>
      </c>
      <c r="L10" s="27">
        <v>3</v>
      </c>
      <c r="M10" s="27">
        <v>3</v>
      </c>
      <c r="N10" s="27">
        <v>3</v>
      </c>
      <c r="O10" s="27">
        <v>4</v>
      </c>
      <c r="P10" s="27">
        <v>4</v>
      </c>
      <c r="Q10" s="27">
        <v>4</v>
      </c>
      <c r="R10" s="27"/>
      <c r="S10" s="27">
        <v>3</v>
      </c>
      <c r="T10" s="27">
        <v>4</v>
      </c>
      <c r="U10" s="27">
        <v>3</v>
      </c>
      <c r="V10" s="46">
        <f t="shared" si="0"/>
        <v>3.5625</v>
      </c>
      <c r="W10" s="41">
        <v>1.6</v>
      </c>
      <c r="X10" s="41">
        <f t="shared" si="1"/>
        <v>5.7</v>
      </c>
    </row>
    <row r="11" spans="1:24" ht="24">
      <c r="A11">
        <v>9</v>
      </c>
      <c r="B11" s="24" t="s">
        <v>210</v>
      </c>
      <c r="C11" s="52" t="s">
        <v>219</v>
      </c>
      <c r="D11" s="53"/>
      <c r="E11" s="30">
        <v>4</v>
      </c>
      <c r="F11" s="30">
        <v>5</v>
      </c>
      <c r="G11" s="30">
        <v>3</v>
      </c>
      <c r="H11" s="27">
        <v>4</v>
      </c>
      <c r="I11" s="27">
        <v>4</v>
      </c>
      <c r="J11" s="27">
        <v>4</v>
      </c>
      <c r="K11" s="27">
        <v>3</v>
      </c>
      <c r="L11" s="27">
        <v>4</v>
      </c>
      <c r="M11" s="27">
        <v>4</v>
      </c>
      <c r="N11" s="27">
        <v>3</v>
      </c>
      <c r="O11" s="27">
        <v>3</v>
      </c>
      <c r="P11" s="27">
        <v>4</v>
      </c>
      <c r="Q11" s="27">
        <v>3</v>
      </c>
      <c r="R11" s="27"/>
      <c r="S11" s="27">
        <v>4</v>
      </c>
      <c r="T11" s="27">
        <v>4</v>
      </c>
      <c r="U11" s="27">
        <v>4</v>
      </c>
      <c r="V11" s="46">
        <f t="shared" si="0"/>
        <v>3.75</v>
      </c>
      <c r="W11" s="41">
        <v>1.6</v>
      </c>
      <c r="X11" s="41">
        <f t="shared" si="1"/>
        <v>6</v>
      </c>
    </row>
    <row r="12" spans="1:24" ht="24">
      <c r="A12">
        <v>10</v>
      </c>
      <c r="B12" s="24" t="s">
        <v>210</v>
      </c>
      <c r="C12" s="52" t="s">
        <v>220</v>
      </c>
      <c r="D12" s="53"/>
      <c r="E12" s="30">
        <v>5</v>
      </c>
      <c r="F12" s="30">
        <v>5</v>
      </c>
      <c r="G12" s="30">
        <v>4</v>
      </c>
      <c r="H12" s="27">
        <v>4</v>
      </c>
      <c r="I12" s="27">
        <v>5</v>
      </c>
      <c r="J12" s="27">
        <v>3</v>
      </c>
      <c r="K12" s="27">
        <v>3</v>
      </c>
      <c r="L12" s="27">
        <v>4</v>
      </c>
      <c r="M12" s="27">
        <v>4</v>
      </c>
      <c r="N12" s="27">
        <v>4</v>
      </c>
      <c r="O12" s="27">
        <v>4</v>
      </c>
      <c r="P12" s="27">
        <v>3</v>
      </c>
      <c r="Q12" s="27">
        <v>3</v>
      </c>
      <c r="R12" s="27"/>
      <c r="S12" s="27">
        <v>3</v>
      </c>
      <c r="T12" s="27">
        <v>3</v>
      </c>
      <c r="U12" s="27">
        <v>4</v>
      </c>
      <c r="V12" s="46">
        <f t="shared" si="0"/>
        <v>3.8125</v>
      </c>
      <c r="W12" s="41">
        <v>1.6</v>
      </c>
      <c r="X12" s="41">
        <f t="shared" si="1"/>
        <v>6.1000000000000005</v>
      </c>
    </row>
    <row r="13" spans="1:24" ht="24">
      <c r="A13">
        <v>11</v>
      </c>
      <c r="B13" s="24" t="s">
        <v>211</v>
      </c>
      <c r="C13" s="52" t="s">
        <v>221</v>
      </c>
      <c r="D13" s="53"/>
      <c r="E13" s="30">
        <v>5</v>
      </c>
      <c r="F13" s="30">
        <v>4</v>
      </c>
      <c r="G13" s="30">
        <v>4</v>
      </c>
      <c r="H13" s="27">
        <v>3</v>
      </c>
      <c r="I13" s="27">
        <v>4</v>
      </c>
      <c r="J13" s="27">
        <v>3</v>
      </c>
      <c r="K13" s="27">
        <v>4</v>
      </c>
      <c r="L13" s="27">
        <v>3</v>
      </c>
      <c r="M13" s="27">
        <v>3</v>
      </c>
      <c r="N13" s="27">
        <v>4</v>
      </c>
      <c r="O13" s="27">
        <v>4</v>
      </c>
      <c r="P13" s="27">
        <v>4</v>
      </c>
      <c r="Q13" s="27">
        <v>4</v>
      </c>
      <c r="R13" s="27"/>
      <c r="S13" s="27">
        <v>3</v>
      </c>
      <c r="T13" s="27">
        <v>3</v>
      </c>
      <c r="U13" s="27">
        <v>3</v>
      </c>
      <c r="V13" s="46">
        <f t="shared" si="0"/>
        <v>3.625</v>
      </c>
      <c r="W13" s="41">
        <v>1.6</v>
      </c>
      <c r="X13" s="41">
        <f t="shared" si="1"/>
        <v>5.8000000000000007</v>
      </c>
    </row>
    <row r="14" spans="1:24" ht="24">
      <c r="A14">
        <v>12</v>
      </c>
      <c r="B14" s="24" t="s">
        <v>211</v>
      </c>
      <c r="C14" s="52" t="s">
        <v>225</v>
      </c>
      <c r="D14" s="53"/>
      <c r="E14" s="30">
        <v>3</v>
      </c>
      <c r="F14" s="30">
        <v>4</v>
      </c>
      <c r="G14" s="30">
        <v>4</v>
      </c>
      <c r="H14" s="27">
        <v>3</v>
      </c>
      <c r="I14" s="27">
        <v>4</v>
      </c>
      <c r="J14" s="27">
        <v>4</v>
      </c>
      <c r="K14" s="27">
        <v>3</v>
      </c>
      <c r="L14" s="27">
        <v>4</v>
      </c>
      <c r="M14" s="27">
        <v>3</v>
      </c>
      <c r="N14" s="27">
        <v>4</v>
      </c>
      <c r="O14" s="27">
        <v>3</v>
      </c>
      <c r="P14" s="27">
        <v>4</v>
      </c>
      <c r="Q14" s="27">
        <v>3</v>
      </c>
      <c r="R14" s="27"/>
      <c r="S14" s="27">
        <v>4</v>
      </c>
      <c r="T14" s="27">
        <v>3</v>
      </c>
      <c r="U14" s="27">
        <v>4</v>
      </c>
      <c r="V14" s="46">
        <f t="shared" si="0"/>
        <v>3.5625</v>
      </c>
      <c r="W14" s="41">
        <v>1.6</v>
      </c>
      <c r="X14" s="41">
        <f t="shared" si="1"/>
        <v>5.7</v>
      </c>
    </row>
    <row r="15" spans="1:24" ht="24">
      <c r="A15">
        <v>13</v>
      </c>
      <c r="B15" s="24" t="s">
        <v>211</v>
      </c>
      <c r="C15" s="52" t="s">
        <v>226</v>
      </c>
      <c r="D15" s="53"/>
      <c r="E15" s="30">
        <v>3</v>
      </c>
      <c r="F15" s="30">
        <v>3</v>
      </c>
      <c r="G15" s="30">
        <v>5</v>
      </c>
      <c r="H15" s="27">
        <v>4</v>
      </c>
      <c r="I15" s="27">
        <v>5</v>
      </c>
      <c r="J15" s="27">
        <v>3</v>
      </c>
      <c r="K15" s="27">
        <v>3</v>
      </c>
      <c r="L15" s="27">
        <v>4</v>
      </c>
      <c r="M15" s="27">
        <v>4</v>
      </c>
      <c r="N15" s="27">
        <v>4</v>
      </c>
      <c r="O15" s="27">
        <v>3</v>
      </c>
      <c r="P15" s="27">
        <v>3</v>
      </c>
      <c r="Q15" s="27">
        <v>4</v>
      </c>
      <c r="R15" s="27"/>
      <c r="S15" s="27">
        <v>4</v>
      </c>
      <c r="T15" s="27">
        <v>3</v>
      </c>
      <c r="U15" s="27">
        <v>3</v>
      </c>
      <c r="V15" s="46">
        <f t="shared" si="0"/>
        <v>3.625</v>
      </c>
      <c r="W15" s="41">
        <v>1.6</v>
      </c>
      <c r="X15" s="41">
        <f t="shared" si="1"/>
        <v>5.8000000000000007</v>
      </c>
    </row>
    <row r="16" spans="1:24" ht="24">
      <c r="A16">
        <v>14</v>
      </c>
      <c r="B16" s="24" t="s">
        <v>211</v>
      </c>
      <c r="C16" s="52" t="s">
        <v>227</v>
      </c>
      <c r="D16" s="53"/>
      <c r="E16" s="30">
        <v>5</v>
      </c>
      <c r="F16" s="30">
        <v>4</v>
      </c>
      <c r="G16" s="30">
        <v>3</v>
      </c>
      <c r="H16" s="27">
        <v>3</v>
      </c>
      <c r="I16" s="27">
        <v>4</v>
      </c>
      <c r="J16" s="27">
        <v>4</v>
      </c>
      <c r="K16" s="27">
        <v>4</v>
      </c>
      <c r="L16" s="27">
        <v>3</v>
      </c>
      <c r="M16" s="27">
        <v>4</v>
      </c>
      <c r="N16" s="27">
        <v>3</v>
      </c>
      <c r="O16" s="27">
        <v>3</v>
      </c>
      <c r="P16" s="27">
        <v>4</v>
      </c>
      <c r="Q16" s="27">
        <v>4</v>
      </c>
      <c r="R16" s="27"/>
      <c r="S16" s="27">
        <v>4</v>
      </c>
      <c r="T16" s="27">
        <v>3</v>
      </c>
      <c r="U16" s="27">
        <v>4</v>
      </c>
      <c r="V16" s="46">
        <f t="shared" si="0"/>
        <v>3.6875</v>
      </c>
      <c r="W16" s="41">
        <v>1.6</v>
      </c>
      <c r="X16" s="41">
        <f t="shared" si="1"/>
        <v>5.9</v>
      </c>
    </row>
    <row r="17" spans="1:24" ht="24">
      <c r="A17">
        <v>15</v>
      </c>
      <c r="B17" s="24" t="s">
        <v>211</v>
      </c>
      <c r="C17" s="52" t="s">
        <v>228</v>
      </c>
      <c r="D17" s="53"/>
      <c r="E17" s="30">
        <v>3</v>
      </c>
      <c r="F17" s="30">
        <v>5</v>
      </c>
      <c r="G17" s="30">
        <v>3</v>
      </c>
      <c r="H17" s="27">
        <v>3</v>
      </c>
      <c r="I17" s="27">
        <v>4</v>
      </c>
      <c r="J17" s="27">
        <v>3</v>
      </c>
      <c r="K17" s="27">
        <v>4</v>
      </c>
      <c r="L17" s="27">
        <v>4</v>
      </c>
      <c r="M17" s="27">
        <v>4</v>
      </c>
      <c r="N17" s="27">
        <v>4</v>
      </c>
      <c r="O17" s="27">
        <v>4</v>
      </c>
      <c r="P17" s="27">
        <v>4</v>
      </c>
      <c r="Q17" s="27">
        <v>3</v>
      </c>
      <c r="R17" s="27"/>
      <c r="S17" s="27">
        <v>3</v>
      </c>
      <c r="T17" s="27">
        <v>4</v>
      </c>
      <c r="U17" s="27">
        <v>3</v>
      </c>
      <c r="V17" s="46">
        <f t="shared" si="0"/>
        <v>3.625</v>
      </c>
      <c r="W17" s="41">
        <v>1.6</v>
      </c>
      <c r="X17" s="41">
        <f t="shared" si="1"/>
        <v>5.8000000000000007</v>
      </c>
    </row>
    <row r="18" spans="1:24" ht="24">
      <c r="A18">
        <v>16</v>
      </c>
      <c r="B18" s="24" t="s">
        <v>211</v>
      </c>
      <c r="C18" s="52" t="s">
        <v>229</v>
      </c>
      <c r="D18" s="53"/>
      <c r="E18" s="30">
        <v>4</v>
      </c>
      <c r="F18" s="30">
        <v>3</v>
      </c>
      <c r="G18" s="30">
        <v>3</v>
      </c>
      <c r="H18" s="27">
        <v>4</v>
      </c>
      <c r="I18" s="27">
        <v>5</v>
      </c>
      <c r="J18" s="27">
        <v>3</v>
      </c>
      <c r="K18" s="27">
        <v>4</v>
      </c>
      <c r="L18" s="27">
        <v>3</v>
      </c>
      <c r="M18" s="27">
        <v>3</v>
      </c>
      <c r="N18" s="27">
        <v>3</v>
      </c>
      <c r="O18" s="27">
        <v>3</v>
      </c>
      <c r="P18" s="27">
        <v>4</v>
      </c>
      <c r="Q18" s="27">
        <v>4</v>
      </c>
      <c r="R18" s="27"/>
      <c r="S18" s="27">
        <v>3</v>
      </c>
      <c r="T18" s="27">
        <v>3</v>
      </c>
      <c r="U18" s="27">
        <v>4</v>
      </c>
      <c r="V18" s="46">
        <f t="shared" si="0"/>
        <v>3.5</v>
      </c>
      <c r="W18" s="41">
        <v>1.6</v>
      </c>
      <c r="X18" s="41">
        <f t="shared" si="1"/>
        <v>5.6000000000000005</v>
      </c>
    </row>
    <row r="19" spans="1:24" ht="24">
      <c r="A19">
        <v>17</v>
      </c>
      <c r="B19" s="24" t="s">
        <v>212</v>
      </c>
      <c r="C19" s="52" t="s">
        <v>230</v>
      </c>
      <c r="D19" s="53"/>
      <c r="E19" s="30">
        <v>4</v>
      </c>
      <c r="F19" s="30">
        <v>5</v>
      </c>
      <c r="G19" s="30">
        <v>5</v>
      </c>
      <c r="H19" s="27">
        <v>3</v>
      </c>
      <c r="I19" s="27">
        <v>4</v>
      </c>
      <c r="J19" s="27">
        <v>4</v>
      </c>
      <c r="K19" s="27">
        <v>4</v>
      </c>
      <c r="L19" s="27">
        <v>3</v>
      </c>
      <c r="M19" s="27">
        <v>4</v>
      </c>
      <c r="N19" s="27">
        <v>4</v>
      </c>
      <c r="O19" s="27">
        <v>4</v>
      </c>
      <c r="P19" s="27">
        <v>3</v>
      </c>
      <c r="Q19" s="27">
        <v>3</v>
      </c>
      <c r="R19" s="27"/>
      <c r="S19" s="27">
        <v>4</v>
      </c>
      <c r="T19" s="27">
        <v>4</v>
      </c>
      <c r="U19" s="27">
        <v>4</v>
      </c>
      <c r="V19" s="46">
        <f t="shared" si="0"/>
        <v>3.875</v>
      </c>
      <c r="W19" s="41">
        <v>1.6</v>
      </c>
      <c r="X19" s="41">
        <f t="shared" si="1"/>
        <v>6.2</v>
      </c>
    </row>
    <row r="20" spans="1:24" ht="24">
      <c r="A20">
        <v>18</v>
      </c>
      <c r="B20" s="24" t="s">
        <v>212</v>
      </c>
      <c r="C20" s="52" t="s">
        <v>231</v>
      </c>
      <c r="D20" s="53"/>
      <c r="E20" s="30">
        <v>5</v>
      </c>
      <c r="F20" s="30">
        <v>3</v>
      </c>
      <c r="G20" s="30">
        <v>4</v>
      </c>
      <c r="H20" s="27">
        <v>4</v>
      </c>
      <c r="I20" s="27">
        <v>4</v>
      </c>
      <c r="J20" s="27">
        <v>4</v>
      </c>
      <c r="K20" s="27">
        <v>3</v>
      </c>
      <c r="L20" s="27">
        <v>3</v>
      </c>
      <c r="M20" s="27">
        <v>3</v>
      </c>
      <c r="N20" s="27">
        <v>3</v>
      </c>
      <c r="O20" s="27">
        <v>3</v>
      </c>
      <c r="P20" s="27">
        <v>3</v>
      </c>
      <c r="Q20" s="27">
        <v>3</v>
      </c>
      <c r="R20" s="27"/>
      <c r="S20" s="27">
        <v>4</v>
      </c>
      <c r="T20" s="27">
        <v>4</v>
      </c>
      <c r="U20" s="27">
        <v>3</v>
      </c>
      <c r="V20" s="46">
        <f t="shared" si="0"/>
        <v>3.5</v>
      </c>
      <c r="W20" s="41">
        <v>1.6</v>
      </c>
      <c r="X20" s="41">
        <f t="shared" si="1"/>
        <v>5.6000000000000005</v>
      </c>
    </row>
    <row r="21" spans="1:24" ht="36">
      <c r="A21">
        <v>19</v>
      </c>
      <c r="B21" s="24" t="s">
        <v>213</v>
      </c>
      <c r="C21" s="52" t="s">
        <v>232</v>
      </c>
      <c r="D21" s="53"/>
      <c r="E21" s="30">
        <v>4</v>
      </c>
      <c r="F21" s="30">
        <v>3</v>
      </c>
      <c r="G21" s="30">
        <v>4</v>
      </c>
      <c r="H21" s="27">
        <v>4</v>
      </c>
      <c r="I21" s="27">
        <v>4</v>
      </c>
      <c r="J21" s="27">
        <v>3</v>
      </c>
      <c r="K21" s="27">
        <v>3</v>
      </c>
      <c r="L21" s="27">
        <v>3</v>
      </c>
      <c r="M21" s="27">
        <v>3</v>
      </c>
      <c r="N21" s="27">
        <v>4</v>
      </c>
      <c r="O21" s="27">
        <v>3</v>
      </c>
      <c r="P21" s="27">
        <v>4</v>
      </c>
      <c r="Q21" s="27">
        <v>3</v>
      </c>
      <c r="R21" s="27"/>
      <c r="S21" s="27">
        <v>4</v>
      </c>
      <c r="T21" s="27">
        <v>4</v>
      </c>
      <c r="U21" s="27">
        <v>3</v>
      </c>
      <c r="V21" s="46">
        <f t="shared" si="0"/>
        <v>3.5</v>
      </c>
      <c r="W21" s="41">
        <v>1.6</v>
      </c>
      <c r="X21" s="41">
        <f t="shared" si="1"/>
        <v>5.6000000000000005</v>
      </c>
    </row>
    <row r="22" spans="1:24" ht="36">
      <c r="A22">
        <v>20</v>
      </c>
      <c r="B22" s="24" t="s">
        <v>213</v>
      </c>
      <c r="C22" s="52" t="s">
        <v>233</v>
      </c>
      <c r="D22" s="53"/>
      <c r="E22" s="30">
        <v>4</v>
      </c>
      <c r="F22" s="30">
        <v>3</v>
      </c>
      <c r="G22" s="30">
        <v>4</v>
      </c>
      <c r="H22" s="27">
        <v>3</v>
      </c>
      <c r="I22" s="27">
        <v>4</v>
      </c>
      <c r="J22" s="27">
        <v>4</v>
      </c>
      <c r="K22" s="27">
        <v>3</v>
      </c>
      <c r="L22" s="27">
        <v>3</v>
      </c>
      <c r="M22" s="27">
        <v>3</v>
      </c>
      <c r="N22" s="27">
        <v>4</v>
      </c>
      <c r="O22" s="27">
        <v>3</v>
      </c>
      <c r="P22" s="27">
        <v>4</v>
      </c>
      <c r="Q22" s="27">
        <v>4</v>
      </c>
      <c r="R22" s="27"/>
      <c r="S22" s="27">
        <v>4</v>
      </c>
      <c r="T22" s="27">
        <v>3</v>
      </c>
      <c r="U22" s="27">
        <v>3</v>
      </c>
      <c r="V22" s="46">
        <f t="shared" si="0"/>
        <v>3.5</v>
      </c>
      <c r="W22" s="41">
        <v>1.6</v>
      </c>
      <c r="X22" s="41">
        <f t="shared" si="1"/>
        <v>5.6000000000000005</v>
      </c>
    </row>
    <row r="23" spans="1:24" ht="36">
      <c r="A23">
        <v>21</v>
      </c>
      <c r="B23" s="24" t="s">
        <v>213</v>
      </c>
      <c r="C23" s="52" t="s">
        <v>234</v>
      </c>
      <c r="D23" s="53"/>
      <c r="E23" s="30">
        <v>4</v>
      </c>
      <c r="F23" s="30">
        <v>4</v>
      </c>
      <c r="G23" s="30">
        <v>3</v>
      </c>
      <c r="H23" s="27">
        <v>3</v>
      </c>
      <c r="I23" s="27">
        <v>5</v>
      </c>
      <c r="J23" s="27">
        <v>4</v>
      </c>
      <c r="K23" s="27">
        <v>3</v>
      </c>
      <c r="L23" s="27">
        <v>3</v>
      </c>
      <c r="M23" s="27">
        <v>3</v>
      </c>
      <c r="N23" s="27">
        <v>4</v>
      </c>
      <c r="O23" s="27">
        <v>4</v>
      </c>
      <c r="P23" s="27">
        <v>4</v>
      </c>
      <c r="Q23" s="27">
        <v>4</v>
      </c>
      <c r="R23" s="34"/>
      <c r="S23" s="27">
        <v>3</v>
      </c>
      <c r="T23" s="27">
        <v>3</v>
      </c>
      <c r="U23" s="27">
        <v>4</v>
      </c>
      <c r="V23" s="46">
        <f t="shared" si="0"/>
        <v>3.625</v>
      </c>
      <c r="W23" s="41">
        <v>1.6</v>
      </c>
      <c r="X23" s="41">
        <f t="shared" si="1"/>
        <v>5.8000000000000007</v>
      </c>
    </row>
    <row r="24" spans="1:24" ht="36">
      <c r="A24">
        <v>22</v>
      </c>
      <c r="B24" s="24" t="s">
        <v>213</v>
      </c>
      <c r="C24" s="54" t="s">
        <v>235</v>
      </c>
      <c r="D24" s="55"/>
      <c r="E24" s="30">
        <v>4</v>
      </c>
      <c r="F24" s="30">
        <v>3</v>
      </c>
      <c r="G24" s="30">
        <v>4</v>
      </c>
      <c r="H24" s="27">
        <v>3</v>
      </c>
      <c r="I24" s="27">
        <v>5</v>
      </c>
      <c r="J24" s="27">
        <v>3</v>
      </c>
      <c r="K24" s="27">
        <v>4</v>
      </c>
      <c r="L24" s="27">
        <v>3</v>
      </c>
      <c r="M24" s="27">
        <v>4</v>
      </c>
      <c r="N24" s="27">
        <v>3</v>
      </c>
      <c r="O24" s="27">
        <v>4</v>
      </c>
      <c r="P24" s="27">
        <v>4</v>
      </c>
      <c r="Q24" s="27">
        <v>3</v>
      </c>
      <c r="S24" s="27">
        <v>3</v>
      </c>
      <c r="T24" s="27">
        <v>4</v>
      </c>
      <c r="U24" s="27">
        <v>4</v>
      </c>
      <c r="V24" s="46">
        <f t="shared" si="0"/>
        <v>3.625</v>
      </c>
      <c r="W24" s="41">
        <v>1.6</v>
      </c>
      <c r="X24" s="41">
        <f t="shared" si="1"/>
        <v>5.8000000000000007</v>
      </c>
    </row>
    <row r="25" spans="1:24" ht="36">
      <c r="A25">
        <v>23</v>
      </c>
      <c r="B25" s="24" t="s">
        <v>213</v>
      </c>
      <c r="C25" s="54" t="s">
        <v>236</v>
      </c>
      <c r="D25" s="55"/>
      <c r="E25" s="30">
        <v>5</v>
      </c>
      <c r="F25" s="30">
        <v>4</v>
      </c>
      <c r="G25" s="30">
        <v>5</v>
      </c>
      <c r="H25" s="27">
        <v>4</v>
      </c>
      <c r="I25" s="27">
        <v>5</v>
      </c>
      <c r="J25" s="27">
        <v>4</v>
      </c>
      <c r="K25" s="27">
        <v>4</v>
      </c>
      <c r="L25" s="27">
        <v>3</v>
      </c>
      <c r="M25" s="27">
        <v>4</v>
      </c>
      <c r="N25" s="27">
        <v>3</v>
      </c>
      <c r="O25" s="27">
        <v>4</v>
      </c>
      <c r="P25" s="27">
        <v>4</v>
      </c>
      <c r="Q25" s="27">
        <v>4</v>
      </c>
      <c r="S25" s="27">
        <v>4</v>
      </c>
      <c r="T25" s="27">
        <v>3</v>
      </c>
      <c r="U25" s="27">
        <v>3</v>
      </c>
      <c r="V25" s="46">
        <f t="shared" si="0"/>
        <v>3.9375</v>
      </c>
      <c r="W25" s="41">
        <v>1.6</v>
      </c>
      <c r="X25" s="41">
        <f t="shared" si="1"/>
        <v>6.3000000000000007</v>
      </c>
    </row>
    <row r="26" spans="1:24" ht="36">
      <c r="A26">
        <v>24</v>
      </c>
      <c r="B26" s="24" t="s">
        <v>213</v>
      </c>
      <c r="C26" s="52" t="s">
        <v>237</v>
      </c>
      <c r="D26" s="53"/>
      <c r="E26" s="30">
        <v>5</v>
      </c>
      <c r="F26" s="30">
        <v>5</v>
      </c>
      <c r="G26" s="30">
        <v>3</v>
      </c>
      <c r="H26" s="27">
        <v>4</v>
      </c>
      <c r="I26" s="27">
        <v>5</v>
      </c>
      <c r="J26" s="27">
        <v>4</v>
      </c>
      <c r="K26" s="27">
        <v>3</v>
      </c>
      <c r="L26" s="27">
        <v>3</v>
      </c>
      <c r="M26" s="27">
        <v>4</v>
      </c>
      <c r="N26" s="27">
        <v>3</v>
      </c>
      <c r="O26" s="27">
        <v>3</v>
      </c>
      <c r="P26" s="27">
        <v>3</v>
      </c>
      <c r="Q26" s="27">
        <v>4</v>
      </c>
      <c r="S26" s="27">
        <v>4</v>
      </c>
      <c r="T26" s="27">
        <v>3</v>
      </c>
      <c r="U26" s="27">
        <v>4</v>
      </c>
      <c r="V26" s="46">
        <f t="shared" si="0"/>
        <v>3.75</v>
      </c>
      <c r="W26" s="41">
        <v>1.6</v>
      </c>
      <c r="X26" s="41">
        <f t="shared" si="1"/>
        <v>6</v>
      </c>
    </row>
    <row r="27" spans="1:24" ht="36">
      <c r="A27">
        <v>25</v>
      </c>
      <c r="B27" s="24" t="s">
        <v>213</v>
      </c>
      <c r="C27" s="54" t="s">
        <v>238</v>
      </c>
      <c r="D27" s="55"/>
      <c r="E27" s="30">
        <v>5</v>
      </c>
      <c r="F27" s="30">
        <v>5</v>
      </c>
      <c r="G27" s="30">
        <v>4</v>
      </c>
      <c r="H27" s="27">
        <v>4</v>
      </c>
      <c r="I27" s="27">
        <v>5</v>
      </c>
      <c r="J27" s="27">
        <v>4</v>
      </c>
      <c r="K27" s="27">
        <v>4</v>
      </c>
      <c r="L27" s="27">
        <v>3</v>
      </c>
      <c r="M27" s="27">
        <v>3</v>
      </c>
      <c r="N27" s="27">
        <v>3</v>
      </c>
      <c r="O27" s="27">
        <v>3</v>
      </c>
      <c r="P27" s="27">
        <v>4</v>
      </c>
      <c r="Q27" s="27">
        <v>4</v>
      </c>
      <c r="S27" s="27">
        <v>4</v>
      </c>
      <c r="T27" s="27">
        <v>3</v>
      </c>
      <c r="U27" s="27">
        <v>3</v>
      </c>
      <c r="V27" s="46">
        <f t="shared" si="0"/>
        <v>3.8125</v>
      </c>
      <c r="W27" s="41">
        <v>1.6</v>
      </c>
      <c r="X27" s="41">
        <f t="shared" si="1"/>
        <v>6.1000000000000005</v>
      </c>
    </row>
    <row r="28" spans="1:24">
      <c r="B28" s="50" t="s">
        <v>272</v>
      </c>
      <c r="C28" s="50"/>
      <c r="D28" s="50"/>
      <c r="E28">
        <f>SUM(E3:E27)</f>
        <v>106</v>
      </c>
      <c r="F28">
        <f t="shared" ref="F28:U28" si="2">SUM(F3:F27)</f>
        <v>100</v>
      </c>
      <c r="G28">
        <f t="shared" si="2"/>
        <v>95</v>
      </c>
      <c r="H28">
        <f t="shared" si="2"/>
        <v>89</v>
      </c>
      <c r="I28">
        <f t="shared" si="2"/>
        <v>111</v>
      </c>
      <c r="J28">
        <f t="shared" si="2"/>
        <v>89</v>
      </c>
      <c r="K28">
        <f t="shared" si="2"/>
        <v>87</v>
      </c>
      <c r="L28">
        <f t="shared" si="2"/>
        <v>82</v>
      </c>
      <c r="M28">
        <f t="shared" si="2"/>
        <v>87</v>
      </c>
      <c r="N28">
        <f t="shared" si="2"/>
        <v>86</v>
      </c>
      <c r="O28">
        <f t="shared" si="2"/>
        <v>85</v>
      </c>
      <c r="P28">
        <f t="shared" si="2"/>
        <v>90</v>
      </c>
      <c r="Q28">
        <f t="shared" si="2"/>
        <v>88</v>
      </c>
      <c r="R28">
        <f t="shared" si="2"/>
        <v>0</v>
      </c>
      <c r="S28">
        <f t="shared" si="2"/>
        <v>89</v>
      </c>
      <c r="T28">
        <f t="shared" si="2"/>
        <v>85</v>
      </c>
      <c r="U28">
        <f t="shared" si="2"/>
        <v>90</v>
      </c>
      <c r="V28" s="43"/>
      <c r="X28" s="49">
        <f>SUM(X3:X27)</f>
        <v>145.89999999999998</v>
      </c>
    </row>
    <row r="30" spans="1:24" ht="24">
      <c r="B30" s="19" t="s">
        <v>197</v>
      </c>
      <c r="C30" s="56" t="s">
        <v>206</v>
      </c>
      <c r="D30" s="56"/>
      <c r="E30" s="13"/>
    </row>
    <row r="31" spans="1:24" ht="51.75" customHeight="1">
      <c r="B31" s="1">
        <v>5</v>
      </c>
      <c r="C31" s="57" t="s">
        <v>239</v>
      </c>
      <c r="D31" s="57"/>
      <c r="E31" s="12"/>
    </row>
    <row r="32" spans="1:24" ht="33.75" customHeight="1">
      <c r="B32" s="1">
        <v>4</v>
      </c>
      <c r="C32" s="51" t="s">
        <v>240</v>
      </c>
      <c r="D32" s="51"/>
      <c r="E32" s="12"/>
    </row>
    <row r="33" spans="2:5" ht="30" customHeight="1">
      <c r="B33" s="1">
        <v>3</v>
      </c>
      <c r="C33" s="51" t="s">
        <v>241</v>
      </c>
      <c r="D33" s="51"/>
      <c r="E33" s="12"/>
    </row>
    <row r="34" spans="2:5" ht="31.5" customHeight="1">
      <c r="B34" s="1">
        <v>2</v>
      </c>
      <c r="C34" s="51" t="s">
        <v>242</v>
      </c>
      <c r="D34" s="51"/>
      <c r="E34" s="12"/>
    </row>
    <row r="35" spans="2:5" ht="39" customHeight="1">
      <c r="B35" s="1">
        <v>1</v>
      </c>
      <c r="C35" s="51" t="s">
        <v>243</v>
      </c>
      <c r="D35" s="51"/>
      <c r="E35" s="12"/>
    </row>
    <row r="36" spans="2:5" ht="36.75" customHeight="1">
      <c r="B36" s="1">
        <v>0</v>
      </c>
      <c r="C36" s="51" t="s">
        <v>244</v>
      </c>
      <c r="D36" s="51"/>
      <c r="E36" s="12"/>
    </row>
  </sheetData>
  <mergeCells count="33">
    <mergeCell ref="C24:D24"/>
    <mergeCell ref="C23:D23"/>
    <mergeCell ref="C3:D3"/>
    <mergeCell ref="C12:D12"/>
    <mergeCell ref="C11:D11"/>
    <mergeCell ref="C10:D10"/>
    <mergeCell ref="C9:D9"/>
    <mergeCell ref="C8:D8"/>
    <mergeCell ref="C7:D7"/>
    <mergeCell ref="C4:D4"/>
    <mergeCell ref="C6:D6"/>
    <mergeCell ref="C5:D5"/>
    <mergeCell ref="C15:D15"/>
    <mergeCell ref="C14:D14"/>
    <mergeCell ref="C13:D13"/>
    <mergeCell ref="C17:D17"/>
    <mergeCell ref="C16:D16"/>
    <mergeCell ref="C22:D22"/>
    <mergeCell ref="C21:D21"/>
    <mergeCell ref="C20:D20"/>
    <mergeCell ref="C19:D19"/>
    <mergeCell ref="C18:D18"/>
    <mergeCell ref="C34:D34"/>
    <mergeCell ref="C35:D35"/>
    <mergeCell ref="C36:D36"/>
    <mergeCell ref="C26:D26"/>
    <mergeCell ref="C25:D25"/>
    <mergeCell ref="C33:D33"/>
    <mergeCell ref="C32:D32"/>
    <mergeCell ref="B28:D28"/>
    <mergeCell ref="C30:D30"/>
    <mergeCell ref="C31:D31"/>
    <mergeCell ref="C27:D27"/>
  </mergeCells>
  <phoneticPr fontId="2"/>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zoomScale="85" zoomScaleNormal="85" workbookViewId="0">
      <pane xSplit="2" ySplit="2" topLeftCell="C3" activePane="bottomRight" state="frozen"/>
      <selection pane="topRight" activeCell="C1" sqref="C1"/>
      <selection pane="bottomLeft" activeCell="A3" sqref="A3"/>
      <selection pane="bottomRight" activeCell="E22" sqref="E22"/>
    </sheetView>
  </sheetViews>
  <sheetFormatPr defaultRowHeight="15"/>
  <cols>
    <col min="1" max="1" width="14.42578125" customWidth="1"/>
    <col min="3" max="3" width="5.42578125" style="22" customWidth="1"/>
    <col min="4" max="4" width="90.85546875" customWidth="1"/>
    <col min="5" max="5" width="10.140625" customWidth="1"/>
    <col min="6" max="6" width="8.7109375" customWidth="1"/>
    <col min="22" max="22" width="8.7109375" style="43" customWidth="1"/>
    <col min="23" max="23" width="10.28515625" customWidth="1"/>
    <col min="24" max="24" width="9.85546875" customWidth="1"/>
  </cols>
  <sheetData>
    <row r="1" spans="1:24" ht="33.75">
      <c r="A1" s="15" t="s">
        <v>245</v>
      </c>
      <c r="D1" s="25" t="s">
        <v>246</v>
      </c>
      <c r="E1" s="42" t="s">
        <v>323</v>
      </c>
    </row>
    <row r="2" spans="1:24" s="36" customFormat="1" ht="94.5">
      <c r="C2" s="37"/>
      <c r="E2" s="38" t="s">
        <v>326</v>
      </c>
      <c r="F2" s="38" t="s">
        <v>327</v>
      </c>
      <c r="G2" s="38" t="s">
        <v>328</v>
      </c>
      <c r="H2" s="38" t="s">
        <v>329</v>
      </c>
      <c r="I2" s="38" t="s">
        <v>330</v>
      </c>
      <c r="J2" s="38" t="s">
        <v>331</v>
      </c>
      <c r="K2" s="38" t="s">
        <v>332</v>
      </c>
      <c r="L2" s="38" t="s">
        <v>333</v>
      </c>
      <c r="M2" s="38" t="s">
        <v>334</v>
      </c>
      <c r="N2" s="38" t="s">
        <v>335</v>
      </c>
      <c r="O2" s="38" t="s">
        <v>336</v>
      </c>
      <c r="P2" s="38" t="s">
        <v>337</v>
      </c>
      <c r="Q2" s="38" t="s">
        <v>338</v>
      </c>
      <c r="R2" s="38" t="s">
        <v>339</v>
      </c>
      <c r="S2" s="38" t="s">
        <v>340</v>
      </c>
      <c r="T2" s="38" t="s">
        <v>341</v>
      </c>
      <c r="U2" s="38" t="s">
        <v>342</v>
      </c>
      <c r="V2" s="44" t="s">
        <v>324</v>
      </c>
      <c r="W2" s="45" t="s">
        <v>301</v>
      </c>
      <c r="X2" s="45" t="s">
        <v>325</v>
      </c>
    </row>
    <row r="3" spans="1:24" s="27" customFormat="1" ht="31.5">
      <c r="A3" s="26" t="s">
        <v>247</v>
      </c>
      <c r="B3" s="31" t="s">
        <v>248</v>
      </c>
      <c r="C3" s="31">
        <v>1</v>
      </c>
      <c r="D3" s="32" t="s">
        <v>259</v>
      </c>
      <c r="E3" s="27">
        <v>5</v>
      </c>
      <c r="F3" s="27">
        <v>4</v>
      </c>
      <c r="G3" s="27">
        <v>3</v>
      </c>
      <c r="H3" s="27">
        <v>3</v>
      </c>
      <c r="I3" s="27">
        <v>4</v>
      </c>
      <c r="J3" s="27">
        <v>3</v>
      </c>
      <c r="K3" s="27">
        <v>3</v>
      </c>
      <c r="L3" s="27">
        <v>3</v>
      </c>
      <c r="M3" s="27">
        <v>3</v>
      </c>
      <c r="N3" s="27">
        <v>3</v>
      </c>
      <c r="O3" s="27">
        <v>3</v>
      </c>
      <c r="P3" s="27">
        <v>4</v>
      </c>
      <c r="Q3" s="27">
        <v>4</v>
      </c>
      <c r="S3" s="27">
        <v>3</v>
      </c>
      <c r="T3" s="27">
        <v>3</v>
      </c>
      <c r="U3" s="27">
        <v>4</v>
      </c>
      <c r="V3" s="46">
        <f>AVERAGE(E3:U3)</f>
        <v>3.4375</v>
      </c>
      <c r="W3" s="41">
        <v>2</v>
      </c>
      <c r="X3" s="41">
        <f>V3*W3</f>
        <v>6.875</v>
      </c>
    </row>
    <row r="4" spans="1:24" s="27" customFormat="1" ht="29.1" customHeight="1">
      <c r="A4" s="26" t="s">
        <v>247</v>
      </c>
      <c r="B4" s="31" t="s">
        <v>248</v>
      </c>
      <c r="C4" s="31">
        <v>2</v>
      </c>
      <c r="D4" s="31" t="s">
        <v>249</v>
      </c>
      <c r="E4" s="27">
        <v>3</v>
      </c>
      <c r="F4" s="27">
        <v>3</v>
      </c>
      <c r="G4" s="27">
        <v>4</v>
      </c>
      <c r="H4" s="27">
        <v>4</v>
      </c>
      <c r="I4" s="27">
        <v>5</v>
      </c>
      <c r="J4" s="27">
        <v>4</v>
      </c>
      <c r="K4" s="27">
        <v>4</v>
      </c>
      <c r="L4" s="27">
        <v>3</v>
      </c>
      <c r="M4" s="27">
        <v>4</v>
      </c>
      <c r="N4" s="27">
        <v>4</v>
      </c>
      <c r="O4" s="27">
        <v>4</v>
      </c>
      <c r="P4" s="27">
        <v>3</v>
      </c>
      <c r="Q4" s="27">
        <v>4</v>
      </c>
      <c r="S4" s="27">
        <v>3</v>
      </c>
      <c r="T4" s="27">
        <v>3</v>
      </c>
      <c r="U4" s="27">
        <v>3</v>
      </c>
      <c r="V4" s="46">
        <f t="shared" ref="V4:V22" si="0">AVERAGE(E4:U4)</f>
        <v>3.625</v>
      </c>
      <c r="W4" s="41">
        <v>2</v>
      </c>
      <c r="X4" s="41">
        <f t="shared" ref="X4:X22" si="1">V4*W4</f>
        <v>7.25</v>
      </c>
    </row>
    <row r="5" spans="1:24" s="27" customFormat="1" ht="29.1" customHeight="1">
      <c r="A5" s="26" t="s">
        <v>247</v>
      </c>
      <c r="B5" s="31" t="s">
        <v>248</v>
      </c>
      <c r="C5" s="31">
        <v>3</v>
      </c>
      <c r="D5" s="31" t="s">
        <v>250</v>
      </c>
      <c r="E5" s="27">
        <v>3</v>
      </c>
      <c r="F5" s="27">
        <v>3</v>
      </c>
      <c r="G5" s="27">
        <v>3</v>
      </c>
      <c r="H5" s="27">
        <v>4</v>
      </c>
      <c r="I5" s="27">
        <v>4</v>
      </c>
      <c r="J5" s="27">
        <v>4</v>
      </c>
      <c r="K5" s="27">
        <v>3</v>
      </c>
      <c r="L5" s="27">
        <v>3</v>
      </c>
      <c r="M5" s="27">
        <v>3</v>
      </c>
      <c r="N5" s="27">
        <v>3</v>
      </c>
      <c r="O5" s="27">
        <v>4</v>
      </c>
      <c r="P5" s="27">
        <v>3</v>
      </c>
      <c r="Q5" s="27">
        <v>3</v>
      </c>
      <c r="S5" s="27">
        <v>4</v>
      </c>
      <c r="T5" s="27">
        <v>3</v>
      </c>
      <c r="U5" s="27">
        <v>4</v>
      </c>
      <c r="V5" s="46">
        <f t="shared" si="0"/>
        <v>3.375</v>
      </c>
      <c r="W5" s="41">
        <v>2</v>
      </c>
      <c r="X5" s="41">
        <f t="shared" si="1"/>
        <v>6.75</v>
      </c>
    </row>
    <row r="6" spans="1:24" s="27" customFormat="1" ht="31.5">
      <c r="A6" s="26" t="s">
        <v>247</v>
      </c>
      <c r="B6" s="31" t="s">
        <v>248</v>
      </c>
      <c r="C6" s="31">
        <v>4</v>
      </c>
      <c r="D6" s="32" t="s">
        <v>260</v>
      </c>
      <c r="E6" s="27">
        <v>3</v>
      </c>
      <c r="F6" s="27">
        <v>4</v>
      </c>
      <c r="G6" s="27">
        <v>4</v>
      </c>
      <c r="H6" s="27">
        <v>3</v>
      </c>
      <c r="I6" s="27">
        <v>5</v>
      </c>
      <c r="J6" s="27">
        <v>3</v>
      </c>
      <c r="K6" s="27">
        <v>4</v>
      </c>
      <c r="L6" s="27">
        <v>3</v>
      </c>
      <c r="M6" s="27">
        <v>3</v>
      </c>
      <c r="N6" s="27">
        <v>4</v>
      </c>
      <c r="O6" s="27">
        <v>4</v>
      </c>
      <c r="P6" s="27">
        <v>3</v>
      </c>
      <c r="Q6" s="27">
        <v>3</v>
      </c>
      <c r="S6" s="27">
        <v>4</v>
      </c>
      <c r="T6" s="27">
        <v>4</v>
      </c>
      <c r="U6" s="27">
        <v>3</v>
      </c>
      <c r="V6" s="46">
        <f t="shared" si="0"/>
        <v>3.5625</v>
      </c>
      <c r="W6" s="41">
        <v>2</v>
      </c>
      <c r="X6" s="41">
        <f t="shared" si="1"/>
        <v>7.125</v>
      </c>
    </row>
    <row r="7" spans="1:24" s="27" customFormat="1" ht="31.5">
      <c r="A7" s="26" t="s">
        <v>247</v>
      </c>
      <c r="B7" s="31" t="s">
        <v>248</v>
      </c>
      <c r="C7" s="31">
        <v>5</v>
      </c>
      <c r="D7" s="32" t="s">
        <v>261</v>
      </c>
      <c r="E7" s="27">
        <v>5</v>
      </c>
      <c r="F7" s="27">
        <v>4</v>
      </c>
      <c r="G7" s="27">
        <v>3</v>
      </c>
      <c r="H7" s="27">
        <v>4</v>
      </c>
      <c r="I7" s="27">
        <v>5</v>
      </c>
      <c r="J7" s="27">
        <v>3</v>
      </c>
      <c r="K7" s="27">
        <v>3</v>
      </c>
      <c r="L7" s="27">
        <v>3</v>
      </c>
      <c r="M7" s="27">
        <v>4</v>
      </c>
      <c r="N7" s="27">
        <v>4</v>
      </c>
      <c r="O7" s="27">
        <v>4</v>
      </c>
      <c r="P7" s="27">
        <v>4</v>
      </c>
      <c r="Q7" s="27">
        <v>3</v>
      </c>
      <c r="S7" s="27">
        <v>4</v>
      </c>
      <c r="T7" s="27">
        <v>3</v>
      </c>
      <c r="U7" s="27">
        <v>3</v>
      </c>
      <c r="V7" s="46">
        <f t="shared" si="0"/>
        <v>3.6875</v>
      </c>
      <c r="W7" s="41">
        <v>2</v>
      </c>
      <c r="X7" s="41">
        <f t="shared" si="1"/>
        <v>7.375</v>
      </c>
    </row>
    <row r="8" spans="1:24" s="27" customFormat="1" ht="31.5">
      <c r="A8" s="26" t="s">
        <v>247</v>
      </c>
      <c r="B8" s="31" t="s">
        <v>248</v>
      </c>
      <c r="C8" s="31">
        <v>6</v>
      </c>
      <c r="D8" s="32" t="s">
        <v>262</v>
      </c>
      <c r="E8" s="27">
        <v>5</v>
      </c>
      <c r="F8" s="27">
        <v>5</v>
      </c>
      <c r="G8" s="27">
        <v>3</v>
      </c>
      <c r="H8" s="27">
        <v>3</v>
      </c>
      <c r="I8" s="27">
        <v>5</v>
      </c>
      <c r="J8" s="27">
        <v>3</v>
      </c>
      <c r="K8" s="27">
        <v>4</v>
      </c>
      <c r="L8" s="27">
        <v>3</v>
      </c>
      <c r="M8" s="27">
        <v>4</v>
      </c>
      <c r="N8" s="27">
        <v>4</v>
      </c>
      <c r="O8" s="27">
        <v>4</v>
      </c>
      <c r="P8" s="27">
        <v>4</v>
      </c>
      <c r="Q8" s="27">
        <v>4</v>
      </c>
      <c r="S8" s="27">
        <v>4</v>
      </c>
      <c r="T8" s="27">
        <v>4</v>
      </c>
      <c r="U8" s="27">
        <v>4</v>
      </c>
      <c r="V8" s="46">
        <f t="shared" si="0"/>
        <v>3.9375</v>
      </c>
      <c r="W8" s="41">
        <v>2</v>
      </c>
      <c r="X8" s="41">
        <f t="shared" si="1"/>
        <v>7.875</v>
      </c>
    </row>
    <row r="9" spans="1:24" s="27" customFormat="1" ht="24.95" customHeight="1">
      <c r="A9" s="26" t="s">
        <v>247</v>
      </c>
      <c r="B9" s="31" t="s">
        <v>248</v>
      </c>
      <c r="C9" s="31">
        <v>7</v>
      </c>
      <c r="D9" s="31" t="s">
        <v>251</v>
      </c>
      <c r="E9" s="27">
        <v>5</v>
      </c>
      <c r="F9" s="27">
        <v>5</v>
      </c>
      <c r="G9" s="27">
        <v>4</v>
      </c>
      <c r="H9" s="27">
        <v>3</v>
      </c>
      <c r="I9" s="27">
        <v>5</v>
      </c>
      <c r="J9" s="27">
        <v>4</v>
      </c>
      <c r="K9" s="27">
        <v>4</v>
      </c>
      <c r="L9" s="27">
        <v>4</v>
      </c>
      <c r="M9" s="27">
        <v>4</v>
      </c>
      <c r="N9" s="27">
        <v>3</v>
      </c>
      <c r="O9" s="27">
        <v>4</v>
      </c>
      <c r="P9" s="27">
        <v>3</v>
      </c>
      <c r="Q9" s="27">
        <v>4</v>
      </c>
      <c r="S9" s="27">
        <v>3</v>
      </c>
      <c r="T9" s="27">
        <v>4</v>
      </c>
      <c r="U9" s="27">
        <v>3</v>
      </c>
      <c r="V9" s="46">
        <f t="shared" si="0"/>
        <v>3.875</v>
      </c>
      <c r="W9" s="41">
        <v>2</v>
      </c>
      <c r="X9" s="41">
        <f t="shared" si="1"/>
        <v>7.75</v>
      </c>
    </row>
    <row r="10" spans="1:24" s="27" customFormat="1" ht="15.75">
      <c r="A10" s="26" t="s">
        <v>247</v>
      </c>
      <c r="B10" s="31" t="s">
        <v>248</v>
      </c>
      <c r="C10" s="31">
        <v>8</v>
      </c>
      <c r="D10" s="31" t="s">
        <v>252</v>
      </c>
      <c r="E10" s="27">
        <v>3</v>
      </c>
      <c r="F10" s="27">
        <v>4</v>
      </c>
      <c r="G10" s="27">
        <v>3</v>
      </c>
      <c r="H10" s="27">
        <v>3</v>
      </c>
      <c r="I10" s="27">
        <v>4</v>
      </c>
      <c r="J10" s="27">
        <v>3</v>
      </c>
      <c r="K10" s="27">
        <v>4</v>
      </c>
      <c r="L10" s="27">
        <v>3</v>
      </c>
      <c r="M10" s="27">
        <v>3</v>
      </c>
      <c r="N10" s="27">
        <v>3</v>
      </c>
      <c r="O10" s="27">
        <v>3</v>
      </c>
      <c r="P10" s="27">
        <v>4</v>
      </c>
      <c r="Q10" s="27">
        <v>4</v>
      </c>
      <c r="S10" s="27">
        <v>3</v>
      </c>
      <c r="T10" s="27">
        <v>3</v>
      </c>
      <c r="U10" s="27">
        <v>3</v>
      </c>
      <c r="V10" s="46">
        <f t="shared" si="0"/>
        <v>3.3125</v>
      </c>
      <c r="W10" s="41">
        <v>2</v>
      </c>
      <c r="X10" s="41">
        <f t="shared" si="1"/>
        <v>6.625</v>
      </c>
    </row>
    <row r="11" spans="1:24" s="27" customFormat="1" ht="15.75">
      <c r="A11" s="26" t="s">
        <v>247</v>
      </c>
      <c r="B11" s="31" t="s">
        <v>248</v>
      </c>
      <c r="C11" s="31">
        <v>9</v>
      </c>
      <c r="D11" s="31" t="s">
        <v>253</v>
      </c>
      <c r="E11" s="27">
        <v>4</v>
      </c>
      <c r="F11" s="27">
        <v>3</v>
      </c>
      <c r="G11" s="27">
        <v>3</v>
      </c>
      <c r="H11" s="27">
        <v>4</v>
      </c>
      <c r="I11" s="27">
        <v>4</v>
      </c>
      <c r="J11" s="27">
        <v>3</v>
      </c>
      <c r="K11" s="27">
        <v>4</v>
      </c>
      <c r="L11" s="27">
        <v>4</v>
      </c>
      <c r="M11" s="27">
        <v>3</v>
      </c>
      <c r="N11" s="27">
        <v>4</v>
      </c>
      <c r="O11" s="27">
        <v>3</v>
      </c>
      <c r="P11" s="27">
        <v>4</v>
      </c>
      <c r="Q11" s="27">
        <v>3</v>
      </c>
      <c r="S11" s="27">
        <v>4</v>
      </c>
      <c r="T11" s="27">
        <v>4</v>
      </c>
      <c r="U11" s="27">
        <v>3</v>
      </c>
      <c r="V11" s="46">
        <f t="shared" si="0"/>
        <v>3.5625</v>
      </c>
      <c r="W11" s="41">
        <v>2</v>
      </c>
      <c r="X11" s="41">
        <f t="shared" si="1"/>
        <v>7.125</v>
      </c>
    </row>
    <row r="12" spans="1:24" s="27" customFormat="1" ht="31.5">
      <c r="A12" s="26" t="s">
        <v>247</v>
      </c>
      <c r="B12" s="31" t="s">
        <v>248</v>
      </c>
      <c r="C12" s="31">
        <v>10</v>
      </c>
      <c r="D12" s="32" t="s">
        <v>273</v>
      </c>
      <c r="E12" s="27">
        <v>5</v>
      </c>
      <c r="F12" s="27">
        <v>5</v>
      </c>
      <c r="G12" s="27">
        <v>3</v>
      </c>
      <c r="H12" s="27">
        <v>3</v>
      </c>
      <c r="I12" s="27">
        <v>5</v>
      </c>
      <c r="J12" s="27">
        <v>3</v>
      </c>
      <c r="K12" s="27">
        <v>4</v>
      </c>
      <c r="L12" s="27">
        <v>4</v>
      </c>
      <c r="M12" s="27">
        <v>3</v>
      </c>
      <c r="N12" s="27">
        <v>3</v>
      </c>
      <c r="O12" s="27">
        <v>4</v>
      </c>
      <c r="P12" s="27">
        <v>4</v>
      </c>
      <c r="Q12" s="27">
        <v>4</v>
      </c>
      <c r="S12" s="27">
        <v>4</v>
      </c>
      <c r="T12" s="27">
        <v>3</v>
      </c>
      <c r="U12" s="27">
        <v>3</v>
      </c>
      <c r="V12" s="46">
        <f t="shared" si="0"/>
        <v>3.75</v>
      </c>
      <c r="W12" s="41">
        <v>2</v>
      </c>
      <c r="X12" s="41">
        <f t="shared" si="1"/>
        <v>7.5</v>
      </c>
    </row>
    <row r="13" spans="1:24" s="27" customFormat="1" ht="31.5">
      <c r="A13" s="26" t="s">
        <v>247</v>
      </c>
      <c r="B13" s="31" t="s">
        <v>248</v>
      </c>
      <c r="C13" s="31">
        <v>11</v>
      </c>
      <c r="D13" s="32" t="s">
        <v>274</v>
      </c>
      <c r="E13" s="27">
        <v>3</v>
      </c>
      <c r="F13" s="27">
        <v>3</v>
      </c>
      <c r="G13" s="27">
        <v>5</v>
      </c>
      <c r="H13" s="27">
        <v>4</v>
      </c>
      <c r="I13" s="27">
        <v>5</v>
      </c>
      <c r="J13" s="27">
        <v>3</v>
      </c>
      <c r="K13" s="27">
        <v>3</v>
      </c>
      <c r="L13" s="27">
        <v>4</v>
      </c>
      <c r="M13" s="27">
        <v>4</v>
      </c>
      <c r="N13" s="27">
        <v>3</v>
      </c>
      <c r="O13" s="27">
        <v>3</v>
      </c>
      <c r="P13" s="27">
        <v>4</v>
      </c>
      <c r="Q13" s="27">
        <v>4</v>
      </c>
      <c r="S13" s="27">
        <v>4</v>
      </c>
      <c r="T13" s="27">
        <v>4</v>
      </c>
      <c r="U13" s="27">
        <v>3</v>
      </c>
      <c r="V13" s="46">
        <f t="shared" si="0"/>
        <v>3.6875</v>
      </c>
      <c r="W13" s="41">
        <v>2</v>
      </c>
      <c r="X13" s="41">
        <f t="shared" si="1"/>
        <v>7.375</v>
      </c>
    </row>
    <row r="14" spans="1:24" s="27" customFormat="1" ht="15.75">
      <c r="A14" s="26" t="s">
        <v>247</v>
      </c>
      <c r="B14" s="31" t="s">
        <v>248</v>
      </c>
      <c r="C14" s="31">
        <v>12</v>
      </c>
      <c r="D14" s="31" t="s">
        <v>254</v>
      </c>
      <c r="E14" s="27">
        <v>4</v>
      </c>
      <c r="F14" s="27">
        <v>4</v>
      </c>
      <c r="G14" s="27">
        <v>3</v>
      </c>
      <c r="H14" s="27">
        <v>4</v>
      </c>
      <c r="I14" s="27">
        <v>4</v>
      </c>
      <c r="J14" s="27">
        <v>3</v>
      </c>
      <c r="K14" s="27">
        <v>3</v>
      </c>
      <c r="L14" s="27">
        <v>3</v>
      </c>
      <c r="M14" s="27">
        <v>3</v>
      </c>
      <c r="N14" s="27">
        <v>4</v>
      </c>
      <c r="O14" s="27">
        <v>3</v>
      </c>
      <c r="P14" s="27">
        <v>4</v>
      </c>
      <c r="Q14" s="27">
        <v>4</v>
      </c>
      <c r="S14" s="27">
        <v>4</v>
      </c>
      <c r="T14" s="27">
        <v>4</v>
      </c>
      <c r="U14" s="27">
        <v>4</v>
      </c>
      <c r="V14" s="46">
        <f t="shared" si="0"/>
        <v>3.625</v>
      </c>
      <c r="W14" s="41">
        <v>2</v>
      </c>
      <c r="X14" s="41">
        <f t="shared" si="1"/>
        <v>7.25</v>
      </c>
    </row>
    <row r="15" spans="1:24" s="27" customFormat="1" ht="15.75">
      <c r="A15" s="26" t="s">
        <v>247</v>
      </c>
      <c r="B15" s="31" t="s">
        <v>248</v>
      </c>
      <c r="C15" s="31">
        <v>13</v>
      </c>
      <c r="D15" s="31" t="s">
        <v>255</v>
      </c>
      <c r="E15" s="27">
        <v>5</v>
      </c>
      <c r="F15" s="27">
        <v>4</v>
      </c>
      <c r="G15" s="27">
        <v>3</v>
      </c>
      <c r="H15" s="27">
        <v>3</v>
      </c>
      <c r="I15" s="27">
        <v>5</v>
      </c>
      <c r="J15" s="27">
        <v>4</v>
      </c>
      <c r="K15" s="27">
        <v>3</v>
      </c>
      <c r="L15" s="27">
        <v>4</v>
      </c>
      <c r="M15" s="27">
        <v>4</v>
      </c>
      <c r="N15" s="27">
        <v>4</v>
      </c>
      <c r="O15" s="27">
        <v>4</v>
      </c>
      <c r="P15" s="27">
        <v>3</v>
      </c>
      <c r="Q15" s="27">
        <v>4</v>
      </c>
      <c r="S15" s="27">
        <v>3</v>
      </c>
      <c r="T15" s="27">
        <v>4</v>
      </c>
      <c r="U15" s="27">
        <v>4</v>
      </c>
      <c r="V15" s="46">
        <f t="shared" si="0"/>
        <v>3.8125</v>
      </c>
      <c r="W15" s="41">
        <v>2</v>
      </c>
      <c r="X15" s="41">
        <f t="shared" si="1"/>
        <v>7.625</v>
      </c>
    </row>
    <row r="16" spans="1:24" s="27" customFormat="1" ht="15.75">
      <c r="A16" s="26" t="s">
        <v>247</v>
      </c>
      <c r="B16" s="31" t="s">
        <v>248</v>
      </c>
      <c r="C16" s="31">
        <v>14</v>
      </c>
      <c r="D16" s="31" t="s">
        <v>256</v>
      </c>
      <c r="E16" s="27">
        <v>5</v>
      </c>
      <c r="F16" s="27">
        <v>3</v>
      </c>
      <c r="G16" s="27">
        <v>5</v>
      </c>
      <c r="H16" s="27">
        <v>3</v>
      </c>
      <c r="I16" s="27">
        <v>5</v>
      </c>
      <c r="J16" s="27">
        <v>4</v>
      </c>
      <c r="K16" s="27">
        <v>4</v>
      </c>
      <c r="L16" s="27">
        <v>3</v>
      </c>
      <c r="M16" s="27">
        <v>4</v>
      </c>
      <c r="N16" s="27">
        <v>3</v>
      </c>
      <c r="O16" s="27">
        <v>3</v>
      </c>
      <c r="P16" s="27">
        <v>3</v>
      </c>
      <c r="Q16" s="27">
        <v>4</v>
      </c>
      <c r="S16" s="27">
        <v>4</v>
      </c>
      <c r="T16" s="27">
        <v>3</v>
      </c>
      <c r="U16" s="27">
        <v>3</v>
      </c>
      <c r="V16" s="46">
        <f t="shared" si="0"/>
        <v>3.6875</v>
      </c>
      <c r="W16" s="41">
        <v>2</v>
      </c>
      <c r="X16" s="41">
        <f t="shared" si="1"/>
        <v>7.375</v>
      </c>
    </row>
    <row r="17" spans="1:24" s="27" customFormat="1" ht="15.75">
      <c r="A17" s="26" t="s">
        <v>247</v>
      </c>
      <c r="B17" s="31" t="s">
        <v>248</v>
      </c>
      <c r="C17" s="31">
        <v>15</v>
      </c>
      <c r="D17" s="31" t="s">
        <v>257</v>
      </c>
      <c r="E17" s="27">
        <v>5</v>
      </c>
      <c r="F17" s="27">
        <v>4</v>
      </c>
      <c r="G17" s="27">
        <v>5</v>
      </c>
      <c r="H17" s="27">
        <v>4</v>
      </c>
      <c r="I17" s="27">
        <v>5</v>
      </c>
      <c r="J17" s="27">
        <v>4</v>
      </c>
      <c r="K17" s="27">
        <v>3</v>
      </c>
      <c r="L17" s="27">
        <v>4</v>
      </c>
      <c r="M17" s="27">
        <v>4</v>
      </c>
      <c r="N17" s="27">
        <v>3</v>
      </c>
      <c r="O17" s="27">
        <v>3</v>
      </c>
      <c r="P17" s="27">
        <v>3</v>
      </c>
      <c r="Q17" s="27">
        <v>4</v>
      </c>
      <c r="S17" s="27">
        <v>3</v>
      </c>
      <c r="T17" s="27">
        <v>4</v>
      </c>
      <c r="U17" s="27">
        <v>3</v>
      </c>
      <c r="V17" s="46">
        <f t="shared" si="0"/>
        <v>3.8125</v>
      </c>
      <c r="W17" s="41">
        <v>2</v>
      </c>
      <c r="X17" s="41">
        <f t="shared" si="1"/>
        <v>7.625</v>
      </c>
    </row>
    <row r="18" spans="1:24" s="27" customFormat="1" ht="31.5">
      <c r="A18" s="26" t="s">
        <v>247</v>
      </c>
      <c r="B18" s="31" t="s">
        <v>248</v>
      </c>
      <c r="C18" s="31">
        <v>16</v>
      </c>
      <c r="D18" s="32" t="s">
        <v>275</v>
      </c>
      <c r="E18" s="27">
        <v>4</v>
      </c>
      <c r="F18" s="27">
        <v>3</v>
      </c>
      <c r="G18" s="27">
        <v>4</v>
      </c>
      <c r="H18" s="27">
        <v>4</v>
      </c>
      <c r="I18" s="27">
        <v>5</v>
      </c>
      <c r="J18" s="27">
        <v>3</v>
      </c>
      <c r="K18" s="27">
        <v>3</v>
      </c>
      <c r="L18" s="27">
        <v>3</v>
      </c>
      <c r="M18" s="27">
        <v>4</v>
      </c>
      <c r="N18" s="27">
        <v>3</v>
      </c>
      <c r="O18" s="27">
        <v>4</v>
      </c>
      <c r="P18" s="27">
        <v>4</v>
      </c>
      <c r="Q18" s="27">
        <v>4</v>
      </c>
      <c r="S18" s="27">
        <v>3</v>
      </c>
      <c r="T18" s="27">
        <v>3</v>
      </c>
      <c r="U18" s="27">
        <v>3</v>
      </c>
      <c r="V18" s="46">
        <f t="shared" si="0"/>
        <v>3.5625</v>
      </c>
      <c r="W18" s="41">
        <v>2</v>
      </c>
      <c r="X18" s="41">
        <f t="shared" si="1"/>
        <v>7.125</v>
      </c>
    </row>
    <row r="19" spans="1:24" s="27" customFormat="1" ht="31.5">
      <c r="A19" s="26" t="s">
        <v>247</v>
      </c>
      <c r="B19" s="31" t="s">
        <v>248</v>
      </c>
      <c r="C19" s="31">
        <v>17</v>
      </c>
      <c r="D19" s="32" t="s">
        <v>276</v>
      </c>
      <c r="E19" s="27">
        <v>3</v>
      </c>
      <c r="F19" s="27">
        <v>4</v>
      </c>
      <c r="G19" s="27">
        <v>4</v>
      </c>
      <c r="H19" s="27">
        <v>3</v>
      </c>
      <c r="I19" s="27">
        <v>5</v>
      </c>
      <c r="J19" s="27">
        <v>4</v>
      </c>
      <c r="K19" s="27">
        <v>4</v>
      </c>
      <c r="L19" s="27">
        <v>3</v>
      </c>
      <c r="M19" s="27">
        <v>4</v>
      </c>
      <c r="N19" s="27">
        <v>4</v>
      </c>
      <c r="O19" s="27">
        <v>3</v>
      </c>
      <c r="P19" s="27">
        <v>4</v>
      </c>
      <c r="Q19" s="27">
        <v>3</v>
      </c>
      <c r="S19" s="27">
        <v>4</v>
      </c>
      <c r="T19" s="27">
        <v>4</v>
      </c>
      <c r="U19" s="27">
        <v>3</v>
      </c>
      <c r="V19" s="46">
        <f t="shared" si="0"/>
        <v>3.6875</v>
      </c>
      <c r="W19" s="41">
        <v>2</v>
      </c>
      <c r="X19" s="41">
        <f t="shared" si="1"/>
        <v>7.375</v>
      </c>
    </row>
    <row r="20" spans="1:24" s="27" customFormat="1" ht="31.5">
      <c r="A20" s="26" t="s">
        <v>247</v>
      </c>
      <c r="B20" s="31" t="s">
        <v>248</v>
      </c>
      <c r="C20" s="31">
        <v>18</v>
      </c>
      <c r="D20" s="32" t="s">
        <v>277</v>
      </c>
      <c r="E20" s="27">
        <v>5</v>
      </c>
      <c r="F20" s="27">
        <v>4</v>
      </c>
      <c r="G20" s="27">
        <v>4</v>
      </c>
      <c r="H20" s="27">
        <v>4</v>
      </c>
      <c r="I20" s="27">
        <v>4</v>
      </c>
      <c r="J20" s="27">
        <v>4</v>
      </c>
      <c r="K20" s="27">
        <v>3</v>
      </c>
      <c r="L20" s="27">
        <v>3</v>
      </c>
      <c r="M20" s="27">
        <v>3</v>
      </c>
      <c r="N20" s="27">
        <v>4</v>
      </c>
      <c r="O20" s="27">
        <v>4</v>
      </c>
      <c r="P20" s="27">
        <v>3</v>
      </c>
      <c r="Q20" s="27">
        <v>4</v>
      </c>
      <c r="S20" s="27">
        <v>4</v>
      </c>
      <c r="T20" s="27">
        <v>4</v>
      </c>
      <c r="U20" s="27">
        <v>4</v>
      </c>
      <c r="V20" s="46">
        <f t="shared" si="0"/>
        <v>3.8125</v>
      </c>
      <c r="W20" s="41">
        <v>2</v>
      </c>
      <c r="X20" s="41">
        <f t="shared" si="1"/>
        <v>7.625</v>
      </c>
    </row>
    <row r="21" spans="1:24" s="27" customFormat="1" ht="31.5">
      <c r="A21" s="26" t="s">
        <v>247</v>
      </c>
      <c r="B21" s="31" t="s">
        <v>248</v>
      </c>
      <c r="C21" s="31">
        <v>19</v>
      </c>
      <c r="D21" s="32" t="s">
        <v>278</v>
      </c>
      <c r="E21" s="27">
        <v>4</v>
      </c>
      <c r="F21" s="27">
        <v>4</v>
      </c>
      <c r="G21" s="27">
        <v>5</v>
      </c>
      <c r="H21" s="27">
        <v>3</v>
      </c>
      <c r="I21" s="27">
        <v>5</v>
      </c>
      <c r="J21" s="27">
        <v>4</v>
      </c>
      <c r="K21" s="27">
        <v>3</v>
      </c>
      <c r="L21" s="27">
        <v>4</v>
      </c>
      <c r="M21" s="27">
        <v>4</v>
      </c>
      <c r="N21" s="27">
        <v>3</v>
      </c>
      <c r="O21" s="27">
        <v>4</v>
      </c>
      <c r="P21" s="27">
        <v>3</v>
      </c>
      <c r="Q21" s="27">
        <v>4</v>
      </c>
      <c r="S21" s="27">
        <v>4</v>
      </c>
      <c r="T21" s="27">
        <v>4</v>
      </c>
      <c r="U21" s="27">
        <v>3</v>
      </c>
      <c r="V21" s="46">
        <f t="shared" si="0"/>
        <v>3.8125</v>
      </c>
      <c r="W21" s="41">
        <v>2</v>
      </c>
      <c r="X21" s="41">
        <f t="shared" si="1"/>
        <v>7.625</v>
      </c>
    </row>
    <row r="22" spans="1:24" s="27" customFormat="1" ht="15.75">
      <c r="A22" s="26" t="s">
        <v>247</v>
      </c>
      <c r="B22" s="35" t="s">
        <v>248</v>
      </c>
      <c r="C22" s="35">
        <v>20</v>
      </c>
      <c r="D22" s="35" t="s">
        <v>258</v>
      </c>
      <c r="E22" s="27">
        <v>5</v>
      </c>
      <c r="F22" s="27">
        <v>5</v>
      </c>
      <c r="G22" s="27">
        <v>5</v>
      </c>
      <c r="H22" s="27">
        <v>4</v>
      </c>
      <c r="I22" s="27">
        <v>5</v>
      </c>
      <c r="J22" s="27">
        <v>3</v>
      </c>
      <c r="K22" s="27">
        <v>3</v>
      </c>
      <c r="L22" s="27">
        <v>3</v>
      </c>
      <c r="M22" s="27">
        <v>3</v>
      </c>
      <c r="N22" s="27">
        <v>4</v>
      </c>
      <c r="O22" s="27">
        <v>4</v>
      </c>
      <c r="P22" s="27">
        <v>3</v>
      </c>
      <c r="Q22" s="27">
        <v>3</v>
      </c>
      <c r="S22" s="27">
        <v>3</v>
      </c>
      <c r="T22" s="27">
        <v>3</v>
      </c>
      <c r="U22" s="27">
        <v>4</v>
      </c>
      <c r="V22" s="46">
        <f t="shared" si="0"/>
        <v>3.75</v>
      </c>
      <c r="W22" s="41">
        <v>2</v>
      </c>
      <c r="X22" s="41">
        <f t="shared" si="1"/>
        <v>7.5</v>
      </c>
    </row>
    <row r="23" spans="1:24" ht="15.75">
      <c r="B23" s="58" t="s">
        <v>279</v>
      </c>
      <c r="C23" s="59"/>
      <c r="D23" s="60"/>
      <c r="E23" s="34">
        <f t="shared" ref="E23:L23" si="2">SUM(E3:E22)</f>
        <v>84</v>
      </c>
      <c r="F23" s="34">
        <f t="shared" si="2"/>
        <v>78</v>
      </c>
      <c r="G23" s="34">
        <f t="shared" si="2"/>
        <v>76</v>
      </c>
      <c r="H23" s="34">
        <f t="shared" si="2"/>
        <v>70</v>
      </c>
      <c r="I23" s="34">
        <f t="shared" si="2"/>
        <v>94</v>
      </c>
      <c r="J23" s="34">
        <f t="shared" si="2"/>
        <v>69</v>
      </c>
      <c r="K23" s="34">
        <f t="shared" si="2"/>
        <v>69</v>
      </c>
      <c r="L23" s="34">
        <f t="shared" si="2"/>
        <v>67</v>
      </c>
      <c r="M23" s="34">
        <f t="shared" ref="M23:Q23" si="3">SUM(M3:M22)</f>
        <v>71</v>
      </c>
      <c r="N23" s="34">
        <f t="shared" si="3"/>
        <v>70</v>
      </c>
      <c r="O23" s="34">
        <f t="shared" si="3"/>
        <v>72</v>
      </c>
      <c r="P23" s="34">
        <f t="shared" si="3"/>
        <v>70</v>
      </c>
      <c r="Q23" s="34">
        <f t="shared" si="3"/>
        <v>74</v>
      </c>
      <c r="R23" s="34">
        <f t="shared" ref="R23:U23" si="4">SUM(R3:R22)</f>
        <v>0</v>
      </c>
      <c r="S23" s="34">
        <f t="shared" si="4"/>
        <v>72</v>
      </c>
      <c r="T23" s="34">
        <f t="shared" si="4"/>
        <v>71</v>
      </c>
      <c r="U23" s="34">
        <f t="shared" si="4"/>
        <v>67</v>
      </c>
      <c r="V23"/>
      <c r="X23" s="47">
        <f>SUM(X2:X22)</f>
        <v>146.75</v>
      </c>
    </row>
    <row r="24" spans="1:24">
      <c r="V24"/>
      <c r="X24" s="48">
        <f>X23+'熱意- nhiet_tinh'!X28+'考え方- tu_duy'!W28</f>
        <v>439.15</v>
      </c>
    </row>
    <row r="25" spans="1:24">
      <c r="V25"/>
    </row>
    <row r="26" spans="1:24" ht="60">
      <c r="B26" s="29" t="s">
        <v>263</v>
      </c>
      <c r="C26" s="61" t="s">
        <v>264</v>
      </c>
      <c r="D26" s="61"/>
      <c r="V26"/>
    </row>
    <row r="27" spans="1:24" ht="31.5" customHeight="1">
      <c r="B27" s="28">
        <v>5</v>
      </c>
      <c r="C27" s="62" t="s">
        <v>265</v>
      </c>
      <c r="D27" s="63"/>
      <c r="V27"/>
    </row>
    <row r="28" spans="1:24" ht="31.5" customHeight="1">
      <c r="B28" s="28">
        <v>4</v>
      </c>
      <c r="C28" s="62" t="s">
        <v>266</v>
      </c>
      <c r="D28" s="63"/>
    </row>
    <row r="29" spans="1:24" ht="31.5" customHeight="1">
      <c r="B29" s="28">
        <v>3</v>
      </c>
      <c r="C29" s="62" t="s">
        <v>267</v>
      </c>
      <c r="D29" s="63"/>
    </row>
    <row r="30" spans="1:24" ht="31.5" customHeight="1">
      <c r="B30" s="28">
        <v>2</v>
      </c>
      <c r="C30" s="62" t="s">
        <v>268</v>
      </c>
      <c r="D30" s="63"/>
    </row>
    <row r="31" spans="1:24" ht="31.5" customHeight="1">
      <c r="B31" s="28">
        <v>1</v>
      </c>
      <c r="C31" s="62" t="s">
        <v>269</v>
      </c>
      <c r="D31" s="63"/>
    </row>
    <row r="32" spans="1:24" ht="31.5" customHeight="1">
      <c r="B32" s="28">
        <v>0</v>
      </c>
      <c r="C32" s="62" t="s">
        <v>270</v>
      </c>
      <c r="D32" s="63"/>
    </row>
  </sheetData>
  <mergeCells count="8">
    <mergeCell ref="B23:D23"/>
    <mergeCell ref="C26:D26"/>
    <mergeCell ref="C32:D32"/>
    <mergeCell ref="C31:D31"/>
    <mergeCell ref="C30:D30"/>
    <mergeCell ref="C29:D29"/>
    <mergeCell ref="C28:D28"/>
    <mergeCell ref="C27:D27"/>
  </mergeCells>
  <pageMargins left="0" right="0" top="0" bottom="0" header="0" footer="0"/>
  <pageSetup paperSize="9" scale="7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zoomScaleNormal="100" workbookViewId="0">
      <pane xSplit="2" ySplit="2" topLeftCell="C3" activePane="bottomRight" state="frozen"/>
      <selection pane="topRight" activeCell="C1" sqref="C1"/>
      <selection pane="bottomLeft" activeCell="A3" sqref="A3"/>
      <selection pane="bottomRight" activeCell="F2" sqref="F2"/>
    </sheetView>
  </sheetViews>
  <sheetFormatPr defaultRowHeight="15"/>
  <cols>
    <col min="1" max="1" width="11.7109375" customWidth="1"/>
    <col min="3" max="3" width="5.42578125" style="22" customWidth="1"/>
    <col min="4" max="4" width="83.28515625" customWidth="1"/>
    <col min="5" max="5" width="11.28515625" customWidth="1"/>
    <col min="6" max="6" width="11.85546875" customWidth="1"/>
  </cols>
  <sheetData>
    <row r="1" spans="1:6" ht="33.75">
      <c r="A1" s="15" t="s">
        <v>245</v>
      </c>
      <c r="D1" s="25" t="s">
        <v>246</v>
      </c>
      <c r="E1" s="42" t="s">
        <v>323</v>
      </c>
    </row>
    <row r="2" spans="1:6" ht="63">
      <c r="E2" s="38" t="s">
        <v>327</v>
      </c>
      <c r="F2" s="38" t="s">
        <v>343</v>
      </c>
    </row>
    <row r="3" spans="1:6" s="27" customFormat="1" ht="15.75">
      <c r="A3" s="26" t="s">
        <v>280</v>
      </c>
      <c r="B3" s="31" t="s">
        <v>248</v>
      </c>
      <c r="C3" s="31">
        <v>1</v>
      </c>
      <c r="D3" s="31" t="s">
        <v>281</v>
      </c>
      <c r="E3" s="33">
        <v>4</v>
      </c>
      <c r="F3" s="27">
        <v>4</v>
      </c>
    </row>
    <row r="4" spans="1:6" s="27" customFormat="1" ht="29.1" customHeight="1">
      <c r="A4" s="26" t="s">
        <v>280</v>
      </c>
      <c r="B4" s="31" t="s">
        <v>248</v>
      </c>
      <c r="C4" s="31">
        <v>2</v>
      </c>
      <c r="D4" s="31" t="s">
        <v>282</v>
      </c>
      <c r="E4" s="33">
        <v>2</v>
      </c>
      <c r="F4" s="27">
        <v>5</v>
      </c>
    </row>
    <row r="5" spans="1:6" s="27" customFormat="1" ht="29.1" customHeight="1">
      <c r="A5" s="26" t="s">
        <v>280</v>
      </c>
      <c r="B5" s="31" t="s">
        <v>248</v>
      </c>
      <c r="C5" s="31">
        <v>3</v>
      </c>
      <c r="D5" s="32" t="s">
        <v>283</v>
      </c>
      <c r="E5" s="33">
        <v>4</v>
      </c>
      <c r="F5" s="27">
        <v>5</v>
      </c>
    </row>
    <row r="6" spans="1:6" s="27" customFormat="1" ht="31.5">
      <c r="A6" s="26" t="s">
        <v>280</v>
      </c>
      <c r="B6" s="31" t="s">
        <v>248</v>
      </c>
      <c r="C6" s="31">
        <v>4</v>
      </c>
      <c r="D6" s="32" t="s">
        <v>284</v>
      </c>
      <c r="E6" s="33">
        <v>2</v>
      </c>
      <c r="F6" s="27">
        <v>5</v>
      </c>
    </row>
    <row r="7" spans="1:6" s="27" customFormat="1" ht="31.5">
      <c r="A7" s="26" t="s">
        <v>280</v>
      </c>
      <c r="B7" s="31" t="s">
        <v>248</v>
      </c>
      <c r="C7" s="31">
        <v>5</v>
      </c>
      <c r="D7" s="32" t="s">
        <v>285</v>
      </c>
      <c r="E7" s="33">
        <v>4</v>
      </c>
      <c r="F7" s="27">
        <v>3</v>
      </c>
    </row>
    <row r="8" spans="1:6" s="27" customFormat="1" ht="31.5">
      <c r="A8" s="26" t="s">
        <v>280</v>
      </c>
      <c r="B8" s="31" t="s">
        <v>248</v>
      </c>
      <c r="C8" s="31">
        <v>6</v>
      </c>
      <c r="D8" s="32" t="s">
        <v>286</v>
      </c>
      <c r="E8" s="33">
        <v>2</v>
      </c>
      <c r="F8" s="27">
        <v>4</v>
      </c>
    </row>
    <row r="9" spans="1:6" s="27" customFormat="1" ht="24.95" customHeight="1">
      <c r="A9" s="26" t="s">
        <v>280</v>
      </c>
      <c r="B9" s="31" t="s">
        <v>248</v>
      </c>
      <c r="C9" s="31">
        <v>7</v>
      </c>
      <c r="D9" s="31" t="s">
        <v>287</v>
      </c>
      <c r="E9" s="33">
        <v>4</v>
      </c>
      <c r="F9" s="27">
        <v>5</v>
      </c>
    </row>
    <row r="10" spans="1:6" s="27" customFormat="1" ht="15.75">
      <c r="A10" s="26" t="s">
        <v>280</v>
      </c>
      <c r="B10" s="31" t="s">
        <v>248</v>
      </c>
      <c r="C10" s="31">
        <v>8</v>
      </c>
      <c r="D10" s="31" t="s">
        <v>288</v>
      </c>
      <c r="E10" s="33">
        <v>3</v>
      </c>
      <c r="F10" s="27">
        <v>4</v>
      </c>
    </row>
    <row r="11" spans="1:6" s="27" customFormat="1" ht="31.5">
      <c r="A11" s="26" t="s">
        <v>280</v>
      </c>
      <c r="B11" s="31" t="s">
        <v>248</v>
      </c>
      <c r="C11" s="31">
        <v>9</v>
      </c>
      <c r="D11" s="32" t="s">
        <v>289</v>
      </c>
      <c r="E11" s="33">
        <v>3</v>
      </c>
      <c r="F11" s="27">
        <v>4</v>
      </c>
    </row>
    <row r="12" spans="1:6" s="27" customFormat="1" ht="31.5">
      <c r="A12" s="26" t="s">
        <v>280</v>
      </c>
      <c r="B12" s="31" t="s">
        <v>248</v>
      </c>
      <c r="C12" s="31">
        <v>10</v>
      </c>
      <c r="D12" s="32" t="s">
        <v>290</v>
      </c>
      <c r="E12" s="33">
        <v>4</v>
      </c>
      <c r="F12" s="27">
        <v>4</v>
      </c>
    </row>
    <row r="13" spans="1:6" s="27" customFormat="1" ht="31.5">
      <c r="A13" s="26" t="s">
        <v>280</v>
      </c>
      <c r="B13" s="31" t="s">
        <v>248</v>
      </c>
      <c r="C13" s="31">
        <v>11</v>
      </c>
      <c r="D13" s="32" t="s">
        <v>291</v>
      </c>
      <c r="E13" s="33">
        <v>3</v>
      </c>
      <c r="F13" s="27">
        <v>3</v>
      </c>
    </row>
    <row r="14" spans="1:6" s="27" customFormat="1" ht="31.5">
      <c r="A14" s="26" t="s">
        <v>280</v>
      </c>
      <c r="B14" s="31" t="s">
        <v>248</v>
      </c>
      <c r="C14" s="31">
        <v>12</v>
      </c>
      <c r="D14" s="32" t="s">
        <v>292</v>
      </c>
      <c r="E14" s="33">
        <v>4</v>
      </c>
      <c r="F14" s="27">
        <v>4</v>
      </c>
    </row>
    <row r="15" spans="1:6" s="27" customFormat="1" ht="15.75">
      <c r="A15" s="26" t="s">
        <v>280</v>
      </c>
      <c r="B15" s="31" t="s">
        <v>248</v>
      </c>
      <c r="C15" s="31">
        <v>13</v>
      </c>
      <c r="D15" s="31" t="s">
        <v>293</v>
      </c>
      <c r="E15" s="33">
        <v>2</v>
      </c>
      <c r="F15" s="27">
        <v>5</v>
      </c>
    </row>
    <row r="16" spans="1:6" s="27" customFormat="1" ht="31.5">
      <c r="A16" s="26" t="s">
        <v>280</v>
      </c>
      <c r="B16" s="31" t="s">
        <v>248</v>
      </c>
      <c r="C16" s="31">
        <v>14</v>
      </c>
      <c r="D16" s="32" t="s">
        <v>294</v>
      </c>
      <c r="E16" s="33">
        <v>4</v>
      </c>
      <c r="F16" s="27">
        <v>3</v>
      </c>
    </row>
    <row r="17" spans="1:6" s="27" customFormat="1" ht="31.5">
      <c r="A17" s="26" t="s">
        <v>280</v>
      </c>
      <c r="B17" s="31" t="s">
        <v>248</v>
      </c>
      <c r="C17" s="31">
        <v>15</v>
      </c>
      <c r="D17" s="32" t="s">
        <v>295</v>
      </c>
      <c r="E17" s="33">
        <v>4</v>
      </c>
      <c r="F17" s="27">
        <v>5</v>
      </c>
    </row>
    <row r="18" spans="1:6" s="27" customFormat="1" ht="31.5">
      <c r="A18" s="26" t="s">
        <v>280</v>
      </c>
      <c r="B18" s="31" t="s">
        <v>248</v>
      </c>
      <c r="C18" s="31">
        <v>16</v>
      </c>
      <c r="D18" s="32" t="s">
        <v>296</v>
      </c>
      <c r="E18" s="33">
        <v>2</v>
      </c>
      <c r="F18" s="27">
        <v>4</v>
      </c>
    </row>
    <row r="19" spans="1:6" s="27" customFormat="1" ht="31.5">
      <c r="A19" s="26" t="s">
        <v>280</v>
      </c>
      <c r="B19" s="31" t="s">
        <v>248</v>
      </c>
      <c r="C19" s="31">
        <v>17</v>
      </c>
      <c r="D19" s="32" t="s">
        <v>297</v>
      </c>
      <c r="E19" s="33">
        <v>3</v>
      </c>
      <c r="F19" s="27">
        <v>3</v>
      </c>
    </row>
    <row r="20" spans="1:6" s="27" customFormat="1" ht="31.5">
      <c r="A20" s="26" t="s">
        <v>280</v>
      </c>
      <c r="B20" s="31" t="s">
        <v>248</v>
      </c>
      <c r="C20" s="31">
        <v>18</v>
      </c>
      <c r="D20" s="32" t="s">
        <v>298</v>
      </c>
      <c r="E20" s="33">
        <v>2</v>
      </c>
      <c r="F20" s="27">
        <v>3</v>
      </c>
    </row>
    <row r="21" spans="1:6" s="27" customFormat="1" ht="15.75">
      <c r="A21" s="26" t="s">
        <v>280</v>
      </c>
      <c r="B21" s="31" t="s">
        <v>248</v>
      </c>
      <c r="C21" s="31">
        <v>19</v>
      </c>
      <c r="D21" s="31" t="s">
        <v>299</v>
      </c>
      <c r="E21" s="33">
        <v>3</v>
      </c>
      <c r="F21" s="27">
        <v>3</v>
      </c>
    </row>
    <row r="22" spans="1:6" s="27" customFormat="1" ht="31.5">
      <c r="A22" s="26" t="s">
        <v>280</v>
      </c>
      <c r="B22" s="31" t="s">
        <v>248</v>
      </c>
      <c r="C22" s="31">
        <v>20</v>
      </c>
      <c r="D22" s="32" t="s">
        <v>300</v>
      </c>
      <c r="E22" s="33">
        <v>3</v>
      </c>
      <c r="F22" s="27">
        <v>3</v>
      </c>
    </row>
    <row r="23" spans="1:6" ht="15.75">
      <c r="B23" s="58" t="s">
        <v>279</v>
      </c>
      <c r="C23" s="59"/>
      <c r="D23" s="60"/>
      <c r="E23" s="34">
        <f>SUM(E3:E22)</f>
        <v>62</v>
      </c>
      <c r="F23" s="39">
        <f>ROUND(AVERAGE(E23:E23),1)</f>
        <v>62</v>
      </c>
    </row>
    <row r="26" spans="1:6" ht="60">
      <c r="B26" s="29" t="s">
        <v>263</v>
      </c>
      <c r="C26" s="61" t="s">
        <v>264</v>
      </c>
      <c r="D26" s="61"/>
    </row>
    <row r="27" spans="1:6" ht="31.5" customHeight="1">
      <c r="B27" s="28">
        <v>5</v>
      </c>
      <c r="C27" s="62" t="s">
        <v>265</v>
      </c>
      <c r="D27" s="63"/>
    </row>
    <row r="28" spans="1:6" ht="31.5" customHeight="1">
      <c r="B28" s="28">
        <v>4</v>
      </c>
      <c r="C28" s="62" t="s">
        <v>266</v>
      </c>
      <c r="D28" s="63"/>
    </row>
    <row r="29" spans="1:6" ht="31.5" customHeight="1">
      <c r="B29" s="28">
        <v>3</v>
      </c>
      <c r="C29" s="62" t="s">
        <v>267</v>
      </c>
      <c r="D29" s="63"/>
    </row>
    <row r="30" spans="1:6" ht="31.5" customHeight="1">
      <c r="B30" s="28">
        <v>2</v>
      </c>
      <c r="C30" s="62" t="s">
        <v>268</v>
      </c>
      <c r="D30" s="63"/>
    </row>
    <row r="31" spans="1:6" ht="31.5" customHeight="1">
      <c r="B31" s="28">
        <v>1</v>
      </c>
      <c r="C31" s="62" t="s">
        <v>269</v>
      </c>
      <c r="D31" s="63"/>
    </row>
    <row r="32" spans="1:6" ht="31.5" customHeight="1">
      <c r="B32" s="28">
        <v>0</v>
      </c>
      <c r="C32" s="62" t="s">
        <v>270</v>
      </c>
      <c r="D32" s="63"/>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zoomScaleNormal="100" workbookViewId="0">
      <pane xSplit="2" ySplit="2" topLeftCell="D3" activePane="bottomRight" state="frozen"/>
      <selection pane="topRight" activeCell="C1" sqref="C1"/>
      <selection pane="bottomLeft" activeCell="A3" sqref="A3"/>
      <selection pane="bottomRight" activeCell="H7" sqref="H7"/>
    </sheetView>
  </sheetViews>
  <sheetFormatPr defaultRowHeight="15"/>
  <cols>
    <col min="1" max="1" width="11.7109375" customWidth="1"/>
    <col min="3" max="3" width="5.42578125" style="22" customWidth="1"/>
    <col min="4" max="4" width="83.28515625" customWidth="1"/>
    <col min="5" max="5" width="85.140625" bestFit="1" customWidth="1"/>
    <col min="6" max="6" width="12.42578125" customWidth="1"/>
  </cols>
  <sheetData>
    <row r="1" spans="1:6" ht="33.75">
      <c r="A1" s="15" t="s">
        <v>245</v>
      </c>
      <c r="D1" s="25" t="s">
        <v>246</v>
      </c>
      <c r="E1" s="42" t="s">
        <v>323</v>
      </c>
    </row>
    <row r="2" spans="1:6" ht="63">
      <c r="E2" s="38" t="s">
        <v>344</v>
      </c>
      <c r="F2" s="38" t="s">
        <v>330</v>
      </c>
    </row>
    <row r="3" spans="1:6" s="27" customFormat="1" ht="31.5">
      <c r="A3" s="26" t="s">
        <v>302</v>
      </c>
      <c r="B3" s="31" t="s">
        <v>248</v>
      </c>
      <c r="C3" s="31">
        <v>1</v>
      </c>
      <c r="D3" s="32" t="s">
        <v>303</v>
      </c>
      <c r="E3" s="40">
        <v>3</v>
      </c>
      <c r="F3" s="40">
        <v>4</v>
      </c>
    </row>
    <row r="4" spans="1:6" s="27" customFormat="1" ht="29.1" customHeight="1">
      <c r="A4" s="26" t="s">
        <v>302</v>
      </c>
      <c r="B4" s="31" t="s">
        <v>248</v>
      </c>
      <c r="C4" s="31">
        <v>2</v>
      </c>
      <c r="D4" s="32" t="s">
        <v>304</v>
      </c>
      <c r="E4" s="40">
        <v>3</v>
      </c>
      <c r="F4" s="40">
        <v>3</v>
      </c>
    </row>
    <row r="5" spans="1:6" s="27" customFormat="1" ht="29.1" customHeight="1">
      <c r="A5" s="26" t="s">
        <v>302</v>
      </c>
      <c r="B5" s="31" t="s">
        <v>248</v>
      </c>
      <c r="C5" s="31">
        <v>3</v>
      </c>
      <c r="D5" s="32" t="s">
        <v>305</v>
      </c>
      <c r="E5" s="40">
        <v>4</v>
      </c>
      <c r="F5" s="40">
        <v>4</v>
      </c>
    </row>
    <row r="6" spans="1:6" s="27" customFormat="1" ht="31.5">
      <c r="A6" s="26" t="s">
        <v>302</v>
      </c>
      <c r="B6" s="31" t="s">
        <v>248</v>
      </c>
      <c r="C6" s="31">
        <v>4</v>
      </c>
      <c r="D6" s="32" t="s">
        <v>306</v>
      </c>
      <c r="E6" s="40">
        <v>4</v>
      </c>
      <c r="F6" s="40">
        <v>4</v>
      </c>
    </row>
    <row r="7" spans="1:6" s="27" customFormat="1" ht="31.5">
      <c r="A7" s="26" t="s">
        <v>302</v>
      </c>
      <c r="B7" s="31" t="s">
        <v>248</v>
      </c>
      <c r="C7" s="31">
        <v>5</v>
      </c>
      <c r="D7" s="32" t="s">
        <v>307</v>
      </c>
      <c r="E7" s="40">
        <v>3</v>
      </c>
      <c r="F7" s="40">
        <v>3</v>
      </c>
    </row>
    <row r="8" spans="1:6" s="27" customFormat="1" ht="31.5">
      <c r="A8" s="26" t="s">
        <v>302</v>
      </c>
      <c r="B8" s="31" t="s">
        <v>248</v>
      </c>
      <c r="C8" s="31">
        <v>6</v>
      </c>
      <c r="D8" s="32" t="s">
        <v>308</v>
      </c>
      <c r="E8" s="40">
        <v>3</v>
      </c>
      <c r="F8" s="40">
        <v>3</v>
      </c>
    </row>
    <row r="9" spans="1:6" s="27" customFormat="1" ht="33.6" customHeight="1">
      <c r="A9" s="26" t="s">
        <v>302</v>
      </c>
      <c r="B9" s="31" t="s">
        <v>248</v>
      </c>
      <c r="C9" s="31">
        <v>7</v>
      </c>
      <c r="D9" s="32" t="s">
        <v>309</v>
      </c>
      <c r="E9" s="40">
        <v>4</v>
      </c>
      <c r="F9" s="40">
        <v>3</v>
      </c>
    </row>
    <row r="10" spans="1:6" s="27" customFormat="1" ht="31.5">
      <c r="A10" s="26" t="s">
        <v>302</v>
      </c>
      <c r="B10" s="31" t="s">
        <v>248</v>
      </c>
      <c r="C10" s="31">
        <v>8</v>
      </c>
      <c r="D10" s="32" t="s">
        <v>310</v>
      </c>
      <c r="E10" s="40">
        <v>4</v>
      </c>
      <c r="F10" s="40">
        <v>4</v>
      </c>
    </row>
    <row r="11" spans="1:6" s="27" customFormat="1" ht="31.5">
      <c r="A11" s="26" t="s">
        <v>302</v>
      </c>
      <c r="B11" s="31" t="s">
        <v>248</v>
      </c>
      <c r="C11" s="31">
        <v>9</v>
      </c>
      <c r="D11" s="32" t="s">
        <v>311</v>
      </c>
      <c r="E11" s="40">
        <v>3</v>
      </c>
      <c r="F11" s="40">
        <v>3</v>
      </c>
    </row>
    <row r="12" spans="1:6" s="27" customFormat="1" ht="31.5">
      <c r="A12" s="26" t="s">
        <v>302</v>
      </c>
      <c r="B12" s="31" t="s">
        <v>248</v>
      </c>
      <c r="C12" s="31">
        <v>10</v>
      </c>
      <c r="D12" s="32" t="s">
        <v>312</v>
      </c>
      <c r="E12" s="40">
        <v>4</v>
      </c>
      <c r="F12" s="40">
        <v>4</v>
      </c>
    </row>
    <row r="13" spans="1:6" s="27" customFormat="1" ht="31.5">
      <c r="A13" s="26" t="s">
        <v>302</v>
      </c>
      <c r="B13" s="31" t="s">
        <v>248</v>
      </c>
      <c r="C13" s="31">
        <v>11</v>
      </c>
      <c r="D13" s="32" t="s">
        <v>313</v>
      </c>
      <c r="E13" s="40">
        <v>4</v>
      </c>
      <c r="F13" s="40">
        <v>3</v>
      </c>
    </row>
    <row r="14" spans="1:6" s="27" customFormat="1" ht="31.5">
      <c r="A14" s="26" t="s">
        <v>302</v>
      </c>
      <c r="B14" s="31" t="s">
        <v>248</v>
      </c>
      <c r="C14" s="31">
        <v>12</v>
      </c>
      <c r="D14" s="32" t="s">
        <v>314</v>
      </c>
      <c r="E14" s="40">
        <v>3</v>
      </c>
      <c r="F14" s="40">
        <v>3</v>
      </c>
    </row>
    <row r="15" spans="1:6" s="27" customFormat="1" ht="31.5">
      <c r="A15" s="26" t="s">
        <v>302</v>
      </c>
      <c r="B15" s="31" t="s">
        <v>248</v>
      </c>
      <c r="C15" s="31">
        <v>13</v>
      </c>
      <c r="D15" s="32" t="s">
        <v>315</v>
      </c>
      <c r="E15" s="40">
        <v>4</v>
      </c>
      <c r="F15" s="40">
        <v>4</v>
      </c>
    </row>
    <row r="16" spans="1:6" s="27" customFormat="1" ht="31.5">
      <c r="A16" s="26" t="s">
        <v>302</v>
      </c>
      <c r="B16" s="31" t="s">
        <v>248</v>
      </c>
      <c r="C16" s="31">
        <v>14</v>
      </c>
      <c r="D16" s="32" t="s">
        <v>316</v>
      </c>
      <c r="E16" s="40">
        <v>4</v>
      </c>
      <c r="F16" s="40">
        <v>3</v>
      </c>
    </row>
    <row r="17" spans="1:6" s="27" customFormat="1" ht="31.5">
      <c r="A17" s="26" t="s">
        <v>302</v>
      </c>
      <c r="B17" s="31" t="s">
        <v>248</v>
      </c>
      <c r="C17" s="31">
        <v>15</v>
      </c>
      <c r="D17" s="32" t="s">
        <v>317</v>
      </c>
      <c r="E17" s="40">
        <v>3</v>
      </c>
      <c r="F17" s="40">
        <v>3</v>
      </c>
    </row>
    <row r="18" spans="1:6" s="27" customFormat="1" ht="15.75">
      <c r="A18" s="26" t="s">
        <v>302</v>
      </c>
      <c r="B18" s="31" t="s">
        <v>248</v>
      </c>
      <c r="C18" s="31">
        <v>16</v>
      </c>
      <c r="D18" s="31" t="s">
        <v>318</v>
      </c>
      <c r="E18" s="40">
        <v>3</v>
      </c>
      <c r="F18" s="40">
        <v>3</v>
      </c>
    </row>
    <row r="19" spans="1:6" s="27" customFormat="1" ht="47.1" customHeight="1">
      <c r="A19" s="26" t="s">
        <v>302</v>
      </c>
      <c r="B19" s="31" t="s">
        <v>248</v>
      </c>
      <c r="C19" s="31">
        <v>17</v>
      </c>
      <c r="D19" s="32" t="s">
        <v>319</v>
      </c>
      <c r="E19" s="40">
        <v>3</v>
      </c>
      <c r="F19" s="40">
        <v>4</v>
      </c>
    </row>
    <row r="20" spans="1:6" s="27" customFormat="1" ht="15.75">
      <c r="A20" s="26" t="s">
        <v>302</v>
      </c>
      <c r="B20" s="31" t="s">
        <v>248</v>
      </c>
      <c r="C20" s="31">
        <v>18</v>
      </c>
      <c r="D20" s="31" t="s">
        <v>320</v>
      </c>
      <c r="E20" s="40">
        <v>4</v>
      </c>
      <c r="F20" s="40">
        <v>4</v>
      </c>
    </row>
    <row r="21" spans="1:6" s="27" customFormat="1" ht="31.5">
      <c r="A21" s="26" t="s">
        <v>302</v>
      </c>
      <c r="B21" s="31" t="s">
        <v>248</v>
      </c>
      <c r="C21" s="31">
        <v>19</v>
      </c>
      <c r="D21" s="32" t="s">
        <v>321</v>
      </c>
      <c r="E21" s="40">
        <v>3</v>
      </c>
      <c r="F21" s="40">
        <v>3</v>
      </c>
    </row>
    <row r="22" spans="1:6" s="27" customFormat="1" ht="31.5">
      <c r="A22" s="26" t="s">
        <v>302</v>
      </c>
      <c r="B22" s="31" t="s">
        <v>248</v>
      </c>
      <c r="C22" s="31">
        <v>20</v>
      </c>
      <c r="D22" s="32" t="s">
        <v>322</v>
      </c>
      <c r="E22" s="40">
        <v>3</v>
      </c>
      <c r="F22" s="40">
        <v>3</v>
      </c>
    </row>
    <row r="23" spans="1:6" ht="15.75">
      <c r="B23" s="64" t="s">
        <v>279</v>
      </c>
      <c r="C23" s="65"/>
      <c r="D23" s="66"/>
      <c r="E23" s="34">
        <f>SUM(E3:E22)</f>
        <v>69</v>
      </c>
      <c r="F23" s="34">
        <f t="shared" ref="F23" si="0">SUM(F3:F22)</f>
        <v>68</v>
      </c>
    </row>
    <row r="26" spans="1:6" ht="60">
      <c r="B26" s="29" t="s">
        <v>263</v>
      </c>
      <c r="C26" s="61" t="s">
        <v>264</v>
      </c>
      <c r="D26" s="61"/>
    </row>
    <row r="27" spans="1:6" ht="31.5" customHeight="1">
      <c r="B27" s="28">
        <v>5</v>
      </c>
      <c r="C27" s="62" t="s">
        <v>265</v>
      </c>
      <c r="D27" s="63"/>
    </row>
    <row r="28" spans="1:6" ht="31.5" customHeight="1">
      <c r="B28" s="28">
        <v>4</v>
      </c>
      <c r="C28" s="62" t="s">
        <v>266</v>
      </c>
      <c r="D28" s="63"/>
    </row>
    <row r="29" spans="1:6" ht="31.5" customHeight="1">
      <c r="B29" s="28">
        <v>3</v>
      </c>
      <c r="C29" s="62" t="s">
        <v>267</v>
      </c>
      <c r="D29" s="63"/>
    </row>
    <row r="30" spans="1:6" ht="31.5" customHeight="1">
      <c r="B30" s="28">
        <v>2</v>
      </c>
      <c r="C30" s="62" t="s">
        <v>268</v>
      </c>
      <c r="D30" s="63"/>
    </row>
    <row r="31" spans="1:6" ht="31.5" customHeight="1">
      <c r="B31" s="28">
        <v>1</v>
      </c>
      <c r="C31" s="62" t="s">
        <v>269</v>
      </c>
      <c r="D31" s="63"/>
    </row>
    <row r="32" spans="1:6" ht="31.5" customHeight="1">
      <c r="B32" s="28">
        <v>0</v>
      </c>
      <c r="C32" s="62" t="s">
        <v>270</v>
      </c>
      <c r="D32" s="63"/>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F3:F22">
      <formula1>"0,1,2,3,4,5"</formula1>
    </dataValidation>
  </dataValidations>
  <pageMargins left="0" right="0" top="0" bottom="0" header="0" footer="0"/>
  <pageSetup paperSize="9" scale="7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zoomScale="130" zoomScaleNormal="130" workbookViewId="0">
      <selection activeCell="B4" sqref="B4:B28"/>
    </sheetView>
  </sheetViews>
  <sheetFormatPr defaultRowHeight="15"/>
  <cols>
    <col min="2" max="2" width="113" customWidth="1"/>
    <col min="4" max="4" width="22.5703125" customWidth="1"/>
  </cols>
  <sheetData>
    <row r="1" spans="1:4" ht="33.75">
      <c r="A1" s="15" t="s">
        <v>64</v>
      </c>
    </row>
    <row r="3" spans="1:4">
      <c r="A3" s="2" t="s">
        <v>42</v>
      </c>
    </row>
    <row r="4" spans="1:4">
      <c r="A4">
        <v>1</v>
      </c>
      <c r="B4" t="s">
        <v>29</v>
      </c>
      <c r="C4" s="3" t="s">
        <v>55</v>
      </c>
      <c r="D4" s="3" t="s">
        <v>53</v>
      </c>
    </row>
    <row r="5" spans="1:4">
      <c r="A5">
        <v>2</v>
      </c>
      <c r="B5" t="s">
        <v>24</v>
      </c>
      <c r="C5" s="4">
        <v>5</v>
      </c>
      <c r="D5" s="4" t="s">
        <v>59</v>
      </c>
    </row>
    <row r="6" spans="1:4">
      <c r="A6">
        <v>3</v>
      </c>
      <c r="B6" t="s">
        <v>38</v>
      </c>
      <c r="C6" s="4">
        <v>4</v>
      </c>
      <c r="D6" s="4" t="s">
        <v>54</v>
      </c>
    </row>
    <row r="7" spans="1:4">
      <c r="A7">
        <v>4</v>
      </c>
      <c r="B7" t="s">
        <v>40</v>
      </c>
      <c r="C7" s="4">
        <v>3</v>
      </c>
      <c r="D7" s="4" t="s">
        <v>58</v>
      </c>
    </row>
    <row r="8" spans="1:4">
      <c r="A8">
        <v>5</v>
      </c>
      <c r="B8" t="s">
        <v>30</v>
      </c>
      <c r="C8" s="4">
        <v>2</v>
      </c>
      <c r="D8" s="5" t="s">
        <v>60</v>
      </c>
    </row>
    <row r="9" spans="1:4">
      <c r="A9">
        <v>6</v>
      </c>
      <c r="B9" t="s">
        <v>45</v>
      </c>
      <c r="C9" s="4">
        <v>1</v>
      </c>
      <c r="D9" s="5" t="s">
        <v>56</v>
      </c>
    </row>
    <row r="10" spans="1:4">
      <c r="A10">
        <v>7</v>
      </c>
      <c r="B10" t="s">
        <v>48</v>
      </c>
      <c r="C10" s="4">
        <v>0</v>
      </c>
      <c r="D10" s="5" t="s">
        <v>57</v>
      </c>
    </row>
    <row r="11" spans="1:4">
      <c r="A11">
        <v>8</v>
      </c>
      <c r="B11" t="s">
        <v>47</v>
      </c>
    </row>
    <row r="12" spans="1:4">
      <c r="A12">
        <v>9</v>
      </c>
      <c r="B12" t="s">
        <v>49</v>
      </c>
    </row>
    <row r="13" spans="1:4">
      <c r="A13">
        <v>10</v>
      </c>
      <c r="B13" t="s">
        <v>37</v>
      </c>
    </row>
    <row r="14" spans="1:4">
      <c r="A14">
        <v>11</v>
      </c>
      <c r="B14" t="s">
        <v>50</v>
      </c>
    </row>
    <row r="15" spans="1:4">
      <c r="A15">
        <v>12</v>
      </c>
      <c r="B15" t="s">
        <v>51</v>
      </c>
    </row>
    <row r="16" spans="1:4">
      <c r="A16">
        <v>13</v>
      </c>
      <c r="B16" t="s">
        <v>25</v>
      </c>
    </row>
    <row r="17" spans="1:2">
      <c r="A17">
        <v>14</v>
      </c>
      <c r="B17" t="s">
        <v>52</v>
      </c>
    </row>
    <row r="18" spans="1:2">
      <c r="A18">
        <v>15</v>
      </c>
      <c r="B18" t="s">
        <v>26</v>
      </c>
    </row>
    <row r="19" spans="1:2">
      <c r="A19">
        <v>16</v>
      </c>
      <c r="B19" t="s">
        <v>44</v>
      </c>
    </row>
    <row r="20" spans="1:2">
      <c r="A20">
        <v>17</v>
      </c>
      <c r="B20" t="s">
        <v>27</v>
      </c>
    </row>
    <row r="21" spans="1:2">
      <c r="A21">
        <v>18</v>
      </c>
      <c r="B21" t="s">
        <v>39</v>
      </c>
    </row>
    <row r="22" spans="1:2">
      <c r="A22">
        <v>19</v>
      </c>
      <c r="B22" t="s">
        <v>31</v>
      </c>
    </row>
    <row r="23" spans="1:2">
      <c r="A23">
        <v>20</v>
      </c>
      <c r="B23" t="s">
        <v>43</v>
      </c>
    </row>
    <row r="24" spans="1:2">
      <c r="A24">
        <v>21</v>
      </c>
      <c r="B24" t="s">
        <v>33</v>
      </c>
    </row>
    <row r="25" spans="1:2">
      <c r="A25">
        <v>22</v>
      </c>
      <c r="B25" t="s">
        <v>32</v>
      </c>
    </row>
    <row r="26" spans="1:2">
      <c r="A26">
        <v>23</v>
      </c>
      <c r="B26" t="s">
        <v>36</v>
      </c>
    </row>
    <row r="27" spans="1:2">
      <c r="A27">
        <v>24</v>
      </c>
      <c r="B27" t="s">
        <v>34</v>
      </c>
    </row>
    <row r="28" spans="1:2">
      <c r="A28">
        <v>25</v>
      </c>
      <c r="B28" t="s">
        <v>35</v>
      </c>
    </row>
    <row r="31" spans="1:2">
      <c r="A31" s="2" t="s">
        <v>41</v>
      </c>
    </row>
    <row r="32" spans="1:2">
      <c r="A32">
        <v>1</v>
      </c>
      <c r="B32" t="s">
        <v>4</v>
      </c>
    </row>
    <row r="33" spans="1:2">
      <c r="A33">
        <v>2</v>
      </c>
      <c r="B33" t="s">
        <v>6</v>
      </c>
    </row>
    <row r="34" spans="1:2">
      <c r="A34">
        <v>3</v>
      </c>
      <c r="B34" t="s">
        <v>14</v>
      </c>
    </row>
    <row r="35" spans="1:2">
      <c r="A35">
        <v>4</v>
      </c>
      <c r="B35" t="s">
        <v>15</v>
      </c>
    </row>
    <row r="36" spans="1:2">
      <c r="A36">
        <v>5</v>
      </c>
      <c r="B36" t="s">
        <v>16</v>
      </c>
    </row>
    <row r="37" spans="1:2">
      <c r="A37">
        <v>6</v>
      </c>
      <c r="B37" t="s">
        <v>20</v>
      </c>
    </row>
    <row r="38" spans="1:2">
      <c r="A38">
        <v>7</v>
      </c>
      <c r="B38" t="s">
        <v>9</v>
      </c>
    </row>
    <row r="39" spans="1:2">
      <c r="A39">
        <v>8</v>
      </c>
      <c r="B39" t="s">
        <v>46</v>
      </c>
    </row>
    <row r="40" spans="1:2">
      <c r="A40">
        <v>9</v>
      </c>
      <c r="B40" t="s">
        <v>8</v>
      </c>
    </row>
    <row r="41" spans="1:2">
      <c r="A41">
        <v>10</v>
      </c>
      <c r="B41" t="s">
        <v>0</v>
      </c>
    </row>
    <row r="42" spans="1:2">
      <c r="A42">
        <v>11</v>
      </c>
      <c r="B42" t="s">
        <v>1</v>
      </c>
    </row>
    <row r="43" spans="1:2">
      <c r="A43">
        <v>12</v>
      </c>
      <c r="B43" t="s">
        <v>7</v>
      </c>
    </row>
    <row r="44" spans="1:2">
      <c r="A44">
        <v>13</v>
      </c>
      <c r="B44" t="s">
        <v>21</v>
      </c>
    </row>
    <row r="45" spans="1:2">
      <c r="A45">
        <v>14</v>
      </c>
      <c r="B45" t="s">
        <v>17</v>
      </c>
    </row>
    <row r="46" spans="1:2">
      <c r="A46">
        <v>15</v>
      </c>
      <c r="B46" t="s">
        <v>10</v>
      </c>
    </row>
    <row r="47" spans="1:2">
      <c r="A47">
        <v>16</v>
      </c>
      <c r="B47" t="s">
        <v>23</v>
      </c>
    </row>
    <row r="48" spans="1:2">
      <c r="A48">
        <v>17</v>
      </c>
      <c r="B48" t="s">
        <v>18</v>
      </c>
    </row>
    <row r="49" spans="1:2">
      <c r="A49">
        <v>18</v>
      </c>
      <c r="B49" t="s">
        <v>3</v>
      </c>
    </row>
    <row r="50" spans="1:2">
      <c r="A50">
        <v>19</v>
      </c>
      <c r="B50" t="s">
        <v>12</v>
      </c>
    </row>
    <row r="51" spans="1:2">
      <c r="A51">
        <v>20</v>
      </c>
      <c r="B51" t="s">
        <v>5</v>
      </c>
    </row>
    <row r="52" spans="1:2">
      <c r="A52">
        <v>21</v>
      </c>
      <c r="B52" t="s">
        <v>19</v>
      </c>
    </row>
    <row r="53" spans="1:2">
      <c r="A53">
        <v>22</v>
      </c>
      <c r="B53" t="s">
        <v>13</v>
      </c>
    </row>
    <row r="54" spans="1:2">
      <c r="A54">
        <v>23</v>
      </c>
      <c r="B54" t="s">
        <v>2</v>
      </c>
    </row>
    <row r="55" spans="1:2">
      <c r="A55">
        <v>24</v>
      </c>
      <c r="B55" t="s">
        <v>11</v>
      </c>
    </row>
    <row r="56" spans="1:2">
      <c r="A56">
        <v>25</v>
      </c>
      <c r="B56" t="s">
        <v>22</v>
      </c>
    </row>
  </sheetData>
  <phoneticPr fontId="2"/>
  <pageMargins left="0.70866141732283472" right="0.70866141732283472" top="0.74803149606299213" bottom="0.74803149606299213" header="0.31496062992125984" footer="0.31496062992125984"/>
  <pageSetup paperSize="9" scale="5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4"/>
  <sheetViews>
    <sheetView topLeftCell="A46" zoomScale="85" zoomScaleNormal="85" workbookViewId="0">
      <selection activeCell="B63" sqref="B63"/>
    </sheetView>
  </sheetViews>
  <sheetFormatPr defaultRowHeight="15"/>
  <cols>
    <col min="1" max="1" width="15.85546875" customWidth="1"/>
    <col min="2" max="2" width="12.140625" customWidth="1"/>
    <col min="3" max="3" width="13.42578125" customWidth="1"/>
    <col min="4" max="4" width="12.42578125" customWidth="1"/>
    <col min="5" max="5" width="10.5703125" customWidth="1"/>
    <col min="6" max="6" width="11.42578125" customWidth="1"/>
  </cols>
  <sheetData>
    <row r="1" spans="1:15" ht="33.75">
      <c r="A1" s="15" t="s">
        <v>65</v>
      </c>
    </row>
    <row r="2" spans="1:15" ht="33.75">
      <c r="A2" s="15"/>
    </row>
    <row r="3" spans="1:15">
      <c r="B3" s="3" t="s">
        <v>55</v>
      </c>
      <c r="C3" s="3" t="s">
        <v>53</v>
      </c>
    </row>
    <row r="4" spans="1:15">
      <c r="B4" s="4">
        <v>5</v>
      </c>
      <c r="C4" s="4" t="s">
        <v>106</v>
      </c>
    </row>
    <row r="5" spans="1:15">
      <c r="B5" s="4">
        <v>4</v>
      </c>
      <c r="C5" s="4" t="s">
        <v>107</v>
      </c>
    </row>
    <row r="6" spans="1:15">
      <c r="B6" s="4">
        <v>3</v>
      </c>
      <c r="C6" s="4" t="s">
        <v>108</v>
      </c>
    </row>
    <row r="7" spans="1:15">
      <c r="B7" s="4">
        <v>2</v>
      </c>
      <c r="C7" s="5" t="s">
        <v>109</v>
      </c>
    </row>
    <row r="8" spans="1:15">
      <c r="B8" s="4">
        <v>1</v>
      </c>
      <c r="C8" s="5" t="s">
        <v>110</v>
      </c>
    </row>
    <row r="9" spans="1:15">
      <c r="B9" s="4">
        <v>0</v>
      </c>
      <c r="C9" s="5" t="s">
        <v>111</v>
      </c>
    </row>
    <row r="13" spans="1:15">
      <c r="A13" s="2" t="s">
        <v>62</v>
      </c>
    </row>
    <row r="15" spans="1:15">
      <c r="A15" t="s">
        <v>66</v>
      </c>
      <c r="C15">
        <v>1</v>
      </c>
      <c r="D15" t="s">
        <v>67</v>
      </c>
      <c r="G15" s="9"/>
      <c r="H15" s="6"/>
      <c r="I15" s="6"/>
      <c r="J15" s="6"/>
      <c r="K15" s="6"/>
      <c r="L15" s="6"/>
      <c r="M15" s="6"/>
      <c r="N15" s="6"/>
      <c r="O15" s="6"/>
    </row>
    <row r="16" spans="1:15">
      <c r="A16" t="s">
        <v>68</v>
      </c>
      <c r="C16">
        <v>2</v>
      </c>
      <c r="D16" t="s">
        <v>69</v>
      </c>
      <c r="G16" s="9"/>
      <c r="H16" s="6"/>
      <c r="I16" s="6"/>
      <c r="J16" s="6"/>
      <c r="K16" s="6"/>
      <c r="L16" s="6"/>
      <c r="M16" s="6"/>
      <c r="N16" s="6"/>
      <c r="O16" s="6"/>
    </row>
    <row r="17" spans="1:15">
      <c r="A17" t="s">
        <v>70</v>
      </c>
      <c r="C17">
        <v>3</v>
      </c>
      <c r="D17" t="s">
        <v>71</v>
      </c>
      <c r="G17" s="9"/>
      <c r="H17" s="6"/>
      <c r="I17" s="6"/>
      <c r="J17" s="6"/>
      <c r="K17" s="6"/>
      <c r="L17" s="6"/>
      <c r="M17" s="6"/>
      <c r="N17" s="6"/>
      <c r="O17" s="6"/>
    </row>
    <row r="18" spans="1:15">
      <c r="A18" t="s">
        <v>72</v>
      </c>
      <c r="C18">
        <v>4</v>
      </c>
      <c r="D18" t="s">
        <v>73</v>
      </c>
      <c r="G18" s="10"/>
    </row>
    <row r="19" spans="1:15">
      <c r="A19" t="s">
        <v>74</v>
      </c>
      <c r="C19" s="10">
        <v>5</v>
      </c>
      <c r="D19" t="s">
        <v>75</v>
      </c>
      <c r="G19" s="10"/>
    </row>
    <row r="20" spans="1:15">
      <c r="A20" t="s">
        <v>76</v>
      </c>
      <c r="C20">
        <v>6</v>
      </c>
      <c r="D20" t="s">
        <v>77</v>
      </c>
      <c r="G20" s="10"/>
    </row>
    <row r="21" spans="1:15">
      <c r="A21" t="s">
        <v>78</v>
      </c>
      <c r="C21">
        <v>7</v>
      </c>
      <c r="D21" t="s">
        <v>79</v>
      </c>
      <c r="G21" s="10"/>
    </row>
    <row r="22" spans="1:15">
      <c r="A22" t="s">
        <v>80</v>
      </c>
      <c r="C22">
        <v>8</v>
      </c>
      <c r="D22" t="s">
        <v>81</v>
      </c>
      <c r="G22" s="10"/>
    </row>
    <row r="23" spans="1:15">
      <c r="A23" t="s">
        <v>82</v>
      </c>
      <c r="C23">
        <v>9</v>
      </c>
      <c r="D23" t="s">
        <v>83</v>
      </c>
      <c r="G23" s="10"/>
    </row>
    <row r="24" spans="1:15">
      <c r="A24" t="s">
        <v>84</v>
      </c>
      <c r="C24">
        <v>10</v>
      </c>
      <c r="D24" t="s">
        <v>85</v>
      </c>
      <c r="G24" s="10"/>
    </row>
    <row r="25" spans="1:15">
      <c r="A25" t="s">
        <v>86</v>
      </c>
      <c r="C25">
        <v>11</v>
      </c>
      <c r="D25" t="s">
        <v>87</v>
      </c>
      <c r="G25" s="10"/>
    </row>
    <row r="26" spans="1:15">
      <c r="A26" t="s">
        <v>88</v>
      </c>
      <c r="C26">
        <v>12</v>
      </c>
      <c r="D26" t="s">
        <v>89</v>
      </c>
      <c r="G26" s="10"/>
    </row>
    <row r="27" spans="1:15">
      <c r="A27" t="s">
        <v>90</v>
      </c>
      <c r="C27">
        <v>13</v>
      </c>
      <c r="D27" t="s">
        <v>91</v>
      </c>
      <c r="G27" s="10"/>
    </row>
    <row r="28" spans="1:15">
      <c r="A28" t="s">
        <v>92</v>
      </c>
      <c r="C28">
        <v>14</v>
      </c>
      <c r="D28" t="s">
        <v>93</v>
      </c>
      <c r="G28" s="10"/>
    </row>
    <row r="29" spans="1:15">
      <c r="A29" t="s">
        <v>94</v>
      </c>
      <c r="C29">
        <v>15</v>
      </c>
      <c r="D29" t="s">
        <v>95</v>
      </c>
      <c r="G29" s="9"/>
    </row>
    <row r="30" spans="1:15">
      <c r="A30" t="s">
        <v>96</v>
      </c>
      <c r="C30">
        <v>16</v>
      </c>
      <c r="D30" t="s">
        <v>97</v>
      </c>
      <c r="G30" s="10"/>
    </row>
    <row r="31" spans="1:15">
      <c r="A31" t="s">
        <v>98</v>
      </c>
      <c r="C31">
        <v>17</v>
      </c>
      <c r="D31" t="s">
        <v>99</v>
      </c>
      <c r="G31" s="10"/>
    </row>
    <row r="32" spans="1:15">
      <c r="A32" t="s">
        <v>100</v>
      </c>
      <c r="C32">
        <v>18</v>
      </c>
      <c r="D32" t="s">
        <v>101</v>
      </c>
      <c r="G32" s="10"/>
    </row>
    <row r="33" spans="1:7">
      <c r="A33" t="s">
        <v>102</v>
      </c>
      <c r="C33">
        <v>19</v>
      </c>
      <c r="D33" t="s">
        <v>103</v>
      </c>
      <c r="G33" s="10"/>
    </row>
    <row r="34" spans="1:7">
      <c r="A34" t="s">
        <v>104</v>
      </c>
      <c r="C34">
        <v>20</v>
      </c>
      <c r="D34" t="s">
        <v>105</v>
      </c>
      <c r="G34" s="9"/>
    </row>
    <row r="37" spans="1:7">
      <c r="A37" s="2" t="s">
        <v>61</v>
      </c>
    </row>
    <row r="38" spans="1:7">
      <c r="A38" s="2"/>
    </row>
    <row r="39" spans="1:7">
      <c r="A39" t="s">
        <v>28</v>
      </c>
      <c r="B39" s="10" t="s">
        <v>113</v>
      </c>
      <c r="C39" s="10">
        <v>1</v>
      </c>
      <c r="D39" s="10" t="s">
        <v>142</v>
      </c>
    </row>
    <row r="40" spans="1:7">
      <c r="A40" t="s">
        <v>28</v>
      </c>
      <c r="B40" s="10" t="s">
        <v>113</v>
      </c>
      <c r="C40" s="10">
        <v>2</v>
      </c>
      <c r="D40" s="10" t="s">
        <v>114</v>
      </c>
    </row>
    <row r="41" spans="1:7">
      <c r="A41" t="s">
        <v>28</v>
      </c>
      <c r="B41" s="10" t="s">
        <v>113</v>
      </c>
      <c r="C41" s="10">
        <v>3</v>
      </c>
      <c r="D41" s="10" t="s">
        <v>115</v>
      </c>
    </row>
    <row r="42" spans="1:7">
      <c r="A42" t="s">
        <v>28</v>
      </c>
      <c r="B42" s="10" t="s">
        <v>113</v>
      </c>
      <c r="C42" s="10">
        <v>4</v>
      </c>
      <c r="D42" s="10" t="s">
        <v>116</v>
      </c>
    </row>
    <row r="43" spans="1:7">
      <c r="A43" t="s">
        <v>28</v>
      </c>
      <c r="B43" s="10" t="s">
        <v>117</v>
      </c>
      <c r="C43" s="10">
        <v>5</v>
      </c>
      <c r="D43" s="10" t="s">
        <v>118</v>
      </c>
    </row>
    <row r="44" spans="1:7">
      <c r="A44" t="s">
        <v>28</v>
      </c>
      <c r="B44" s="10" t="s">
        <v>117</v>
      </c>
      <c r="C44" s="10">
        <v>6</v>
      </c>
      <c r="D44" s="10" t="s">
        <v>143</v>
      </c>
    </row>
    <row r="45" spans="1:7">
      <c r="A45" t="s">
        <v>28</v>
      </c>
      <c r="B45" s="10" t="s">
        <v>119</v>
      </c>
      <c r="C45" s="10">
        <v>7</v>
      </c>
      <c r="D45" s="10" t="s">
        <v>120</v>
      </c>
    </row>
    <row r="46" spans="1:7">
      <c r="A46" t="s">
        <v>28</v>
      </c>
      <c r="B46" s="10" t="s">
        <v>121</v>
      </c>
      <c r="C46" s="10">
        <v>8</v>
      </c>
      <c r="D46" s="10" t="s">
        <v>122</v>
      </c>
    </row>
    <row r="47" spans="1:7">
      <c r="A47" t="s">
        <v>28</v>
      </c>
      <c r="B47" s="10" t="s">
        <v>121</v>
      </c>
      <c r="C47" s="10">
        <v>9</v>
      </c>
      <c r="D47" s="10" t="s">
        <v>123</v>
      </c>
    </row>
    <row r="48" spans="1:7">
      <c r="A48" t="s">
        <v>28</v>
      </c>
      <c r="B48" s="10" t="s">
        <v>124</v>
      </c>
      <c r="C48" s="10">
        <v>10</v>
      </c>
      <c r="D48" s="10" t="s">
        <v>125</v>
      </c>
    </row>
    <row r="49" spans="1:9">
      <c r="A49" t="s">
        <v>28</v>
      </c>
      <c r="B49" s="10" t="s">
        <v>126</v>
      </c>
      <c r="C49" s="10">
        <v>11</v>
      </c>
      <c r="D49" s="10" t="s">
        <v>127</v>
      </c>
    </row>
    <row r="50" spans="1:9">
      <c r="A50" t="s">
        <v>28</v>
      </c>
      <c r="B50" s="10" t="s">
        <v>128</v>
      </c>
      <c r="C50" s="10">
        <v>12</v>
      </c>
      <c r="D50" s="10" t="s">
        <v>129</v>
      </c>
    </row>
    <row r="51" spans="1:9">
      <c r="A51" t="s">
        <v>28</v>
      </c>
      <c r="B51" s="10" t="s">
        <v>130</v>
      </c>
      <c r="C51" s="10">
        <v>13</v>
      </c>
      <c r="D51" s="10" t="s">
        <v>131</v>
      </c>
    </row>
    <row r="52" spans="1:9">
      <c r="A52" t="s">
        <v>28</v>
      </c>
      <c r="B52" s="10" t="s">
        <v>130</v>
      </c>
      <c r="C52" s="10">
        <v>14</v>
      </c>
      <c r="D52" s="10" t="s">
        <v>132</v>
      </c>
    </row>
    <row r="53" spans="1:9">
      <c r="A53" t="s">
        <v>28</v>
      </c>
      <c r="B53" s="10" t="s">
        <v>133</v>
      </c>
      <c r="C53" s="10">
        <v>15</v>
      </c>
      <c r="D53" s="10" t="s">
        <v>134</v>
      </c>
    </row>
    <row r="54" spans="1:9">
      <c r="A54" t="s">
        <v>28</v>
      </c>
      <c r="B54" s="10" t="s">
        <v>135</v>
      </c>
      <c r="C54" s="10">
        <v>16</v>
      </c>
      <c r="D54" s="10" t="s">
        <v>144</v>
      </c>
    </row>
    <row r="55" spans="1:9">
      <c r="A55" t="s">
        <v>28</v>
      </c>
      <c r="B55" s="10" t="s">
        <v>135</v>
      </c>
      <c r="C55" s="10">
        <v>17</v>
      </c>
      <c r="D55" s="10" t="s">
        <v>136</v>
      </c>
    </row>
    <row r="56" spans="1:9">
      <c r="A56" t="s">
        <v>28</v>
      </c>
      <c r="B56" s="10" t="s">
        <v>135</v>
      </c>
      <c r="C56" s="10">
        <v>18</v>
      </c>
      <c r="D56" s="10" t="s">
        <v>137</v>
      </c>
    </row>
    <row r="57" spans="1:9">
      <c r="A57" t="s">
        <v>28</v>
      </c>
      <c r="B57" s="10" t="s">
        <v>138</v>
      </c>
      <c r="C57" s="10">
        <v>19</v>
      </c>
      <c r="D57" s="10" t="s">
        <v>139</v>
      </c>
    </row>
    <row r="58" spans="1:9">
      <c r="A58" t="s">
        <v>28</v>
      </c>
      <c r="B58" s="10" t="s">
        <v>140</v>
      </c>
      <c r="C58" s="10">
        <v>20</v>
      </c>
      <c r="D58" s="10" t="s">
        <v>141</v>
      </c>
    </row>
    <row r="62" spans="1:9">
      <c r="A62" s="2" t="s">
        <v>63</v>
      </c>
    </row>
    <row r="63" spans="1:9">
      <c r="A63" s="10" t="s">
        <v>112</v>
      </c>
      <c r="B63" s="10" t="s">
        <v>145</v>
      </c>
      <c r="C63" s="16"/>
      <c r="D63" s="10" t="s">
        <v>146</v>
      </c>
      <c r="E63" s="7"/>
      <c r="F63" s="7"/>
      <c r="G63" s="7"/>
      <c r="H63" s="7"/>
    </row>
    <row r="64" spans="1:9">
      <c r="A64" s="10" t="s">
        <v>112</v>
      </c>
      <c r="B64" s="10" t="s">
        <v>145</v>
      </c>
      <c r="C64" s="10"/>
      <c r="D64" s="10" t="s">
        <v>147</v>
      </c>
      <c r="E64" s="7"/>
      <c r="F64" s="7"/>
      <c r="G64" s="7"/>
      <c r="H64" s="7"/>
      <c r="I64" s="2"/>
    </row>
    <row r="65" spans="1:9">
      <c r="A65" s="10" t="s">
        <v>112</v>
      </c>
      <c r="B65" s="10" t="s">
        <v>145</v>
      </c>
      <c r="C65" s="10"/>
      <c r="D65" s="10" t="s">
        <v>148</v>
      </c>
    </row>
    <row r="66" spans="1:9">
      <c r="A66" s="10" t="s">
        <v>112</v>
      </c>
      <c r="B66" s="10" t="s">
        <v>145</v>
      </c>
      <c r="C66" s="10"/>
      <c r="D66" s="10" t="s">
        <v>149</v>
      </c>
    </row>
    <row r="67" spans="1:9">
      <c r="A67" s="10" t="s">
        <v>112</v>
      </c>
      <c r="B67" s="10" t="s">
        <v>145</v>
      </c>
      <c r="C67" s="10"/>
      <c r="D67" s="10" t="s">
        <v>150</v>
      </c>
    </row>
    <row r="68" spans="1:9">
      <c r="A68" s="10" t="s">
        <v>112</v>
      </c>
      <c r="B68" s="10" t="s">
        <v>145</v>
      </c>
      <c r="C68" s="10"/>
      <c r="D68" s="10" t="s">
        <v>151</v>
      </c>
    </row>
    <row r="69" spans="1:9">
      <c r="A69" s="10" t="s">
        <v>112</v>
      </c>
      <c r="B69" s="10" t="s">
        <v>145</v>
      </c>
      <c r="C69" s="10"/>
      <c r="D69" s="10" t="s">
        <v>152</v>
      </c>
    </row>
    <row r="70" spans="1:9">
      <c r="A70" s="10" t="s">
        <v>112</v>
      </c>
      <c r="B70" s="10" t="s">
        <v>153</v>
      </c>
      <c r="C70" s="10"/>
      <c r="D70" s="10" t="s">
        <v>154</v>
      </c>
    </row>
    <row r="71" spans="1:9">
      <c r="A71" s="10" t="s">
        <v>112</v>
      </c>
      <c r="B71" s="10" t="s">
        <v>153</v>
      </c>
      <c r="C71" s="10"/>
      <c r="D71" s="10" t="s">
        <v>155</v>
      </c>
    </row>
    <row r="72" spans="1:9">
      <c r="A72" s="10" t="s">
        <v>112</v>
      </c>
      <c r="B72" s="10" t="s">
        <v>153</v>
      </c>
      <c r="C72" s="10"/>
      <c r="D72" s="10" t="s">
        <v>156</v>
      </c>
    </row>
    <row r="73" spans="1:9">
      <c r="A73" s="10" t="s">
        <v>112</v>
      </c>
      <c r="B73" s="10" t="s">
        <v>153</v>
      </c>
      <c r="C73" s="10"/>
      <c r="D73" s="10" t="s">
        <v>157</v>
      </c>
      <c r="I73" s="8"/>
    </row>
    <row r="74" spans="1:9">
      <c r="A74" s="10" t="s">
        <v>112</v>
      </c>
      <c r="B74" s="10" t="s">
        <v>153</v>
      </c>
      <c r="C74" s="10"/>
      <c r="D74" s="10" t="s">
        <v>158</v>
      </c>
    </row>
    <row r="75" spans="1:9">
      <c r="A75" s="10" t="s">
        <v>112</v>
      </c>
      <c r="B75" s="10" t="s">
        <v>153</v>
      </c>
      <c r="C75" s="10"/>
      <c r="D75" s="10" t="s">
        <v>159</v>
      </c>
    </row>
    <row r="76" spans="1:9">
      <c r="A76" s="10" t="s">
        <v>112</v>
      </c>
      <c r="B76" s="10" t="s">
        <v>153</v>
      </c>
      <c r="C76" s="10"/>
      <c r="D76" s="10" t="s">
        <v>160</v>
      </c>
    </row>
    <row r="77" spans="1:9">
      <c r="A77" s="10" t="s">
        <v>112</v>
      </c>
      <c r="B77" s="10" t="s">
        <v>161</v>
      </c>
      <c r="C77" s="10"/>
      <c r="D77" s="10" t="s">
        <v>162</v>
      </c>
    </row>
    <row r="78" spans="1:9">
      <c r="A78" s="10" t="s">
        <v>112</v>
      </c>
      <c r="B78" s="10" t="s">
        <v>161</v>
      </c>
      <c r="C78" s="10"/>
      <c r="D78" s="10" t="s">
        <v>163</v>
      </c>
    </row>
    <row r="79" spans="1:9">
      <c r="A79" s="10" t="s">
        <v>112</v>
      </c>
      <c r="B79" s="10" t="s">
        <v>161</v>
      </c>
      <c r="C79" s="10"/>
      <c r="D79" s="10" t="s">
        <v>164</v>
      </c>
    </row>
    <row r="80" spans="1:9">
      <c r="A80" s="10" t="s">
        <v>112</v>
      </c>
      <c r="B80" s="10" t="s">
        <v>161</v>
      </c>
      <c r="C80" s="10"/>
      <c r="D80" s="10" t="s">
        <v>165</v>
      </c>
      <c r="I80" s="9"/>
    </row>
    <row r="81" spans="1:9">
      <c r="A81" s="10" t="s">
        <v>112</v>
      </c>
      <c r="B81" s="10" t="s">
        <v>161</v>
      </c>
      <c r="C81" s="10"/>
      <c r="D81" s="10" t="s">
        <v>166</v>
      </c>
      <c r="I81" s="10"/>
    </row>
    <row r="82" spans="1:9">
      <c r="A82" s="10" t="s">
        <v>112</v>
      </c>
      <c r="B82" s="10" t="s">
        <v>161</v>
      </c>
      <c r="C82" s="10"/>
      <c r="D82" s="10" t="s">
        <v>167</v>
      </c>
      <c r="I82" s="10"/>
    </row>
    <row r="83" spans="1:9">
      <c r="A83" s="8"/>
      <c r="I83" s="10"/>
    </row>
    <row r="84" spans="1:9">
      <c r="A84" s="8"/>
      <c r="I84" s="10"/>
    </row>
  </sheetData>
  <phoneticPr fontId="2"/>
  <pageMargins left="0.70866141732283472" right="0.70866141732283472" top="0.74803149606299213" bottom="0.74803149606299213" header="0.31496062992125984" footer="0.31496062992125984"/>
  <pageSetup paperSize="9"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考え方- tu_duy</vt:lpstr>
      <vt:lpstr>熱意- nhiet_tinh</vt:lpstr>
      <vt:lpstr>chung- vai_tro </vt:lpstr>
      <vt:lpstr>leader- vai_tro</vt:lpstr>
      <vt:lpstr>manager- vai_tro</vt:lpstr>
      <vt:lpstr>能力</vt:lpstr>
      <vt:lpstr>スキル2.0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shuusaku_tagawa</dc:creator>
  <cp:lastModifiedBy>thao1711nguyen</cp:lastModifiedBy>
  <cp:lastPrinted>2022-12-15T10:04:35Z</cp:lastPrinted>
  <dcterms:created xsi:type="dcterms:W3CDTF">2018-01-13T04:34:16Z</dcterms:created>
  <dcterms:modified xsi:type="dcterms:W3CDTF">2025-02-26T06:39:46Z</dcterms:modified>
</cp:coreProperties>
</file>