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s212\project-g3t8\metrics\"/>
    </mc:Choice>
  </mc:AlternateContent>
  <xr:revisionPtr revIDLastSave="0" documentId="13_ncr:1_{8C94A836-EF76-4A5B-AE4E-30CC5FD8DC4B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Instructions" sheetId="6" r:id="rId1"/>
    <sheet name="Bug Metrics" sheetId="4" r:id="rId2"/>
    <sheet name="Bug Log" sheetId="5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9" i="5" l="1"/>
  <c r="D30" i="5"/>
  <c r="D31" i="5"/>
  <c r="D32" i="5"/>
  <c r="D33" i="5"/>
  <c r="D34" i="5"/>
  <c r="D35" i="5"/>
  <c r="D36" i="5"/>
  <c r="D37" i="5"/>
  <c r="D38" i="5"/>
  <c r="D39" i="5"/>
  <c r="D40" i="5"/>
  <c r="D41" i="5"/>
  <c r="G28" i="4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G16" i="4" l="1"/>
  <c r="G3" i="4"/>
  <c r="F41" i="4" l="1"/>
  <c r="F40" i="4" l="1"/>
  <c r="F39" i="4"/>
  <c r="F38" i="4"/>
  <c r="F37" i="4"/>
  <c r="F35" i="4"/>
  <c r="F36" i="4"/>
  <c r="F34" i="4"/>
  <c r="F33" i="4"/>
  <c r="F32" i="4"/>
  <c r="F31" i="4"/>
  <c r="F30" i="4"/>
  <c r="F29" i="4"/>
  <c r="F28" i="4" l="1"/>
  <c r="B28" i="5"/>
  <c r="C28" i="5"/>
  <c r="D28" i="5"/>
  <c r="C27" i="5"/>
  <c r="D25" i="5" l="1"/>
  <c r="D26" i="5"/>
  <c r="D27" i="5"/>
  <c r="C26" i="5"/>
  <c r="B26" i="5"/>
  <c r="B27" i="5"/>
  <c r="A26" i="5"/>
  <c r="A27" i="5"/>
  <c r="C25" i="5"/>
  <c r="B25" i="5"/>
  <c r="A25" i="5"/>
  <c r="F27" i="4"/>
  <c r="F26" i="4" l="1"/>
  <c r="F25" i="4" l="1"/>
  <c r="D23" i="5" l="1"/>
  <c r="D24" i="5"/>
  <c r="C23" i="5"/>
  <c r="C24" i="5"/>
  <c r="B16" i="5"/>
  <c r="B17" i="5"/>
  <c r="B18" i="5"/>
  <c r="B19" i="5"/>
  <c r="B20" i="5"/>
  <c r="B21" i="5"/>
  <c r="B22" i="5"/>
  <c r="B23" i="5"/>
  <c r="B24" i="5"/>
  <c r="A23" i="5"/>
  <c r="A24" i="5"/>
  <c r="F24" i="4"/>
  <c r="F23" i="4"/>
  <c r="D16" i="5"/>
  <c r="D17" i="5"/>
  <c r="D18" i="5"/>
  <c r="D19" i="5"/>
  <c r="D20" i="5"/>
  <c r="D21" i="5"/>
  <c r="D22" i="5"/>
  <c r="C16" i="5"/>
  <c r="C17" i="5"/>
  <c r="C18" i="5"/>
  <c r="C19" i="5"/>
  <c r="C20" i="5"/>
  <c r="C21" i="5"/>
  <c r="C22" i="5"/>
  <c r="A15" i="5" l="1"/>
  <c r="A16" i="5"/>
  <c r="A17" i="5"/>
  <c r="A18" i="5"/>
  <c r="A19" i="5"/>
  <c r="A20" i="5"/>
  <c r="A21" i="5"/>
  <c r="A22" i="5"/>
  <c r="F22" i="4" l="1"/>
  <c r="F21" i="4"/>
  <c r="F20" i="4"/>
  <c r="F19" i="4"/>
  <c r="F18" i="4"/>
  <c r="F17" i="4" l="1"/>
  <c r="F16" i="4" l="1"/>
  <c r="F15" i="4" l="1"/>
  <c r="D9" i="5" l="1"/>
  <c r="D6" i="5"/>
  <c r="H5" i="4"/>
  <c r="H3" i="4"/>
  <c r="F14" i="4" l="1"/>
  <c r="H10" i="4" s="1"/>
  <c r="C14" i="5" l="1"/>
  <c r="C15" i="5"/>
  <c r="D12" i="5"/>
  <c r="C12" i="5"/>
  <c r="B4" i="5"/>
  <c r="B5" i="5"/>
  <c r="B6" i="5"/>
  <c r="B7" i="5"/>
  <c r="B8" i="5"/>
  <c r="B9" i="5"/>
  <c r="B10" i="5"/>
  <c r="B11" i="5"/>
  <c r="B12" i="5"/>
  <c r="B13" i="5"/>
  <c r="B14" i="5"/>
  <c r="B15" i="5"/>
  <c r="B3" i="5"/>
  <c r="A12" i="5"/>
  <c r="A13" i="5"/>
  <c r="A14" i="5"/>
  <c r="A4" i="5"/>
  <c r="A5" i="5"/>
  <c r="A6" i="5"/>
  <c r="A7" i="5"/>
  <c r="A8" i="5"/>
  <c r="A9" i="5"/>
  <c r="A10" i="5"/>
  <c r="A11" i="5"/>
  <c r="A3" i="5"/>
  <c r="C3" i="5"/>
  <c r="F13" i="4"/>
  <c r="F12" i="4"/>
  <c r="F10" i="4"/>
  <c r="D10" i="5" l="1"/>
  <c r="D4" i="5"/>
  <c r="D5" i="5"/>
  <c r="D7" i="5"/>
  <c r="D8" i="5"/>
  <c r="D11" i="5"/>
  <c r="D13" i="5"/>
  <c r="D14" i="5"/>
  <c r="D15" i="5"/>
  <c r="D3" i="5"/>
  <c r="C9" i="5"/>
  <c r="C10" i="5"/>
  <c r="C11" i="5"/>
  <c r="C13" i="5"/>
  <c r="C8" i="5"/>
  <c r="C7" i="5"/>
  <c r="C6" i="5"/>
  <c r="C5" i="5"/>
  <c r="C4" i="5"/>
  <c r="F11" i="4"/>
  <c r="F4" i="4"/>
  <c r="F5" i="4"/>
  <c r="F6" i="4"/>
  <c r="F7" i="4"/>
  <c r="F8" i="4"/>
  <c r="F9" i="4"/>
  <c r="F3" i="4" l="1"/>
</calcChain>
</file>

<file path=xl/sharedStrings.xml><?xml version="1.0" encoding="utf-8"?>
<sst xmlns="http://schemas.openxmlformats.org/spreadsheetml/2006/main" count="251" uniqueCount="114">
  <si>
    <t>Bug Log</t>
  </si>
  <si>
    <t>Bug Metrics</t>
  </si>
  <si>
    <t>Severity</t>
  </si>
  <si>
    <t>S/N</t>
  </si>
  <si>
    <t>Iteration</t>
  </si>
  <si>
    <t>Function</t>
  </si>
  <si>
    <t>Description</t>
  </si>
  <si>
    <t>Points</t>
  </si>
  <si>
    <t>Status</t>
  </si>
  <si>
    <t>Discovered On</t>
  </si>
  <si>
    <t>Resolved On</t>
  </si>
  <si>
    <t>Login (User)</t>
  </si>
  <si>
    <t>Critical</t>
  </si>
  <si>
    <t>Resolved</t>
  </si>
  <si>
    <t>Low</t>
  </si>
  <si>
    <t>Unresolved</t>
  </si>
  <si>
    <t>Bootstrap</t>
  </si>
  <si>
    <t>High</t>
  </si>
  <si>
    <t>Fixed by (PP Team)</t>
  </si>
  <si>
    <t>Final Bug Metric (Points Total)</t>
  </si>
  <si>
    <t>Mitgation</t>
  </si>
  <si>
    <t>Failed opening required autoload.php breakdown for login page</t>
  </si>
  <si>
    <t>Login (User &amp; Admin)</t>
  </si>
  <si>
    <t>studentpage.php (after login)</t>
  </si>
  <si>
    <t>Undefined variable. Cannot fetch the username data from the studentDAO</t>
  </si>
  <si>
    <t>username left blank but password is written inputed 
Fatal error: Call to a member function getUserID() on null</t>
  </si>
  <si>
    <t>Failed to retrieve data because the whole database data could not be inserted (bootstrap)</t>
  </si>
  <si>
    <t>Unable to fetch the data of the remaining bids because bid functions are incomplete</t>
  </si>
  <si>
    <t>Fatal error: Call to a member function authenticate on null ()
- password_verify() cannot be used on non-hashed password</t>
  </si>
  <si>
    <t>The result message is not the same as the one in the requirements document</t>
  </si>
  <si>
    <t>Jiaxin &amp; Zhen Hui</t>
  </si>
  <si>
    <t>Jia Hui &amp; Thao</t>
  </si>
  <si>
    <t>Zhen Hui</t>
  </si>
  <si>
    <t>Database mismatch between bootstrap and login</t>
  </si>
  <si>
    <t>Change the database name in bootstrap from sampledata to spm_database</t>
  </si>
  <si>
    <t xml:space="preserve">When trying to bootstrap file with section code exceeds 3 characters =&gt; error =&gt; SQL script for table section has error </t>
  </si>
  <si>
    <t>Undefined variable student_school. Cannot access property edollar of a non-object</t>
  </si>
  <si>
    <t>Low Impact (1 points)</t>
  </si>
  <si>
    <t>Unimportant. Typo error or small user interface alignment issues.</t>
  </si>
  <si>
    <t>High Impact (5 points)</t>
  </si>
  <si>
    <t>The system runs. However, some non-critical functionalities are not working.</t>
  </si>
  <si>
    <t>Critical Impact(10 points)</t>
  </si>
  <si>
    <t>The system is down or is un-usable after a short period of time. We have to fix the bugs to continue.</t>
  </si>
  <si>
    <t>Points in Iteration</t>
  </si>
  <si>
    <t>Action</t>
  </si>
  <si>
    <t>Points &lt; 10</t>
  </si>
  <si>
    <t>Use the planned debugging time in the iteration.</t>
  </si>
  <si>
    <t>Points &gt;= 10</t>
  </si>
  <si>
    <t>Stop current development and resolve the bug immediately. Project Manager reschedules the project.</t>
  </si>
  <si>
    <t>When importing Sample Data.Zip, unexpected '-&gt;
 Parse Error for one member laptop</t>
  </si>
  <si>
    <t xml:space="preserve">Clicked on submit button without entering values into the fields 
Fatal error: Call to a member function getUserID() on null </t>
  </si>
  <si>
    <t>Trying to get property 'day' of non-object</t>
  </si>
  <si>
    <t>Require_once(Bid.php) is not existing in the project\app\login page\model\common.php</t>
  </si>
  <si>
    <t xml:space="preserve">Jiaxin &amp; Andrew </t>
  </si>
  <si>
    <t>Bid for section(round 1)</t>
  </si>
  <si>
    <t>Bid for section(round 2)</t>
  </si>
  <si>
    <t xml:space="preserve">Able to bid for courses lower than minimum bid </t>
  </si>
  <si>
    <t>missing order of the error</t>
  </si>
  <si>
    <t>JSON Web Service</t>
  </si>
  <si>
    <t xml:space="preserve">missing field validation </t>
  </si>
  <si>
    <t xml:space="preserve">missing token validation </t>
  </si>
  <si>
    <t>JSON Web Service (Update-bid)</t>
  </si>
  <si>
    <t>Include sort in bootstrap file</t>
  </si>
  <si>
    <t>Include field validation</t>
  </si>
  <si>
    <t>Include token validation</t>
  </si>
  <si>
    <t>Include login validation</t>
  </si>
  <si>
    <t>missing logic validation in update-bid (no vacancy, course enrolled)</t>
  </si>
  <si>
    <t>Syntax error</t>
  </si>
  <si>
    <t>Missing semicolon -&gt; add semi colon</t>
  </si>
  <si>
    <t>Andrew&amp;Thao</t>
  </si>
  <si>
    <t>JSON Web Service (User-dump)</t>
  </si>
  <si>
    <t>Undefined function verify_token</t>
  </si>
  <si>
    <t>Include token.php</t>
  </si>
  <si>
    <t>Undefined variable result</t>
  </si>
  <si>
    <t>Change result to message</t>
  </si>
  <si>
    <t>Result for student's edollar didn't show as requested</t>
  </si>
  <si>
    <t>Change the type of student's edollar to float</t>
  </si>
  <si>
    <t>The student's edollar is not deducted after successfully bidded a section</t>
  </si>
  <si>
    <t xml:space="preserve">Deduct student's edollar in bootstrap file </t>
  </si>
  <si>
    <t>JSON Web Service (update-bid)</t>
  </si>
  <si>
    <t>Undefined offset on round_2.php</t>
  </si>
  <si>
    <t>Jiaxin&amp;Zhenhui</t>
  </si>
  <si>
    <t>Zhen Hui &amp; Thao</t>
  </si>
  <si>
    <t>JSON Web Serivce
(Bid-Status)</t>
  </si>
  <si>
    <t>Syntax error for output (e.g. output of balance not suppose to have "10.00 " instead, 10.0</t>
  </si>
  <si>
    <t>Added float() and int() in bid-status.php</t>
  </si>
  <si>
    <t>JSON Web Service (section-dump)</t>
  </si>
  <si>
    <t>Round 1 Clearing Logic</t>
  </si>
  <si>
    <t>The number of students bid at clearing price is 1 but he is not successful</t>
  </si>
  <si>
    <t>Change the logic in bootstrap.php</t>
  </si>
  <si>
    <t>JSON Web Service (stop)</t>
  </si>
  <si>
    <t>Trying to get property of non-object</t>
  </si>
  <si>
    <t>Change the calling function from calling the nested array instead of the whole array of object</t>
  </si>
  <si>
    <t>Undefined variable 'result'</t>
  </si>
  <si>
    <t xml:space="preserve">Add variable 'result' and changed the output result of the round 1  </t>
  </si>
  <si>
    <t>Wrong sequence of output</t>
  </si>
  <si>
    <t>Change the order of the error message</t>
  </si>
  <si>
    <t>Additional error message</t>
  </si>
  <si>
    <t>Change the logic of processing errors</t>
  </si>
  <si>
    <t>Change the processing logic in bootstrap</t>
  </si>
  <si>
    <t>Problem with cheking exam timetable clash</t>
  </si>
  <si>
    <t>Change the checking logic for exam timetable</t>
  </si>
  <si>
    <t>Allow 'S01' to pass</t>
  </si>
  <si>
    <t>Allow 'S 9 8' to pass</t>
  </si>
  <si>
    <t>Change the sequence of logic and common validation</t>
  </si>
  <si>
    <t>When there is blank field, only output 'blank field', not output the name of the field</t>
  </si>
  <si>
    <t xml:space="preserve">When the student wants to update his bid -&gt; the system doesn’t drop the previous bid when all the validations are correct </t>
  </si>
  <si>
    <t>Change the function "DropSpecficBid"</t>
  </si>
  <si>
    <t>Place Bid</t>
  </si>
  <si>
    <t>If the input is lowercase, the bid will not pass due to invalid section/course (case-sensitivity issue)</t>
  </si>
  <si>
    <t xml:space="preserve">Add strtoupper </t>
  </si>
  <si>
    <t>Change the order of course completed validation and incomplete prerequisite validation</t>
  </si>
  <si>
    <t>Wrong error message for incomplete prerequisite</t>
  </si>
  <si>
    <t>Jiahui&amp;Andrew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</si>
</sst>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12" x14ac:knownFonts="1">
    <font>
      <sz val="10"/>
      <color rgb="FF000000"/>
      <name val="Arial"/>
    </font>
    <font>
      <sz val="11"/>
      <color rgb="FF000000"/>
      <name val="Calibri"/>
      <family val="2"/>
    </font>
    <font>
      <sz val="10"/>
      <name val="Arial"/>
      <family val="2"/>
    </font>
    <font>
      <sz val="11"/>
      <color rgb="FFF3F3F3"/>
      <name val="Calibri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color rgb="FFF3F3F3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0"/>
      <color rgb="FF000000"/>
      <name val="Tahoma"/>
      <family val="2"/>
    </font>
    <font>
      <sz val="10"/>
      <color rgb="FF000000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CC4125"/>
        <bgColor rgb="FFCC4125"/>
      </patternFill>
    </fill>
    <fill>
      <patternFill patternType="solid">
        <fgColor rgb="FFE6B8AF"/>
        <bgColor rgb="FFE6B8AF"/>
      </patternFill>
    </fill>
    <fill>
      <patternFill patternType="solid">
        <fgColor rgb="FFCCCCFF"/>
        <bgColor rgb="FFCCCCFF"/>
      </patternFill>
    </fill>
    <fill>
      <patternFill patternType="solid">
        <fgColor rgb="FFCCECFF"/>
        <bgColor rgb="FFCCEC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3">
    <xf numFmtId="0" fontId="0" fillId="0" borderId="0" xfId="0" applyFont="1" applyAlignment="1"/>
    <xf numFmtId="0" fontId="5" fillId="3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wrapText="1"/>
    </xf>
    <xf numFmtId="164" fontId="5" fillId="3" borderId="0" xfId="0" applyNumberFormat="1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wrapText="1"/>
    </xf>
    <xf numFmtId="0" fontId="5" fillId="0" borderId="0" xfId="0" applyFont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 vertical="center" wrapText="1"/>
    </xf>
    <xf numFmtId="0" fontId="8" fillId="0" borderId="0" xfId="0" applyFont="1" applyAlignment="1">
      <alignment vertical="center" wrapText="1"/>
    </xf>
    <xf numFmtId="0" fontId="9" fillId="0" borderId="0" xfId="0" applyFont="1" applyAlignment="1">
      <alignment vertical="center" wrapText="1"/>
    </xf>
    <xf numFmtId="0" fontId="9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5" fillId="0" borderId="0" xfId="0" applyFont="1" applyAlignment="1">
      <alignment vertical="center" wrapText="1"/>
    </xf>
    <xf numFmtId="0" fontId="5" fillId="0" borderId="0" xfId="0" applyNumberFormat="1" applyFont="1" applyAlignment="1">
      <alignment horizontal="center" vertical="center"/>
    </xf>
    <xf numFmtId="0" fontId="6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0" fillId="4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1" fillId="5" borderId="1" xfId="0" applyFont="1" applyFill="1" applyBorder="1" applyAlignment="1">
      <alignment horizontal="left"/>
    </xf>
    <xf numFmtId="0" fontId="2" fillId="0" borderId="0" xfId="0" applyFont="1"/>
    <xf numFmtId="0" fontId="1" fillId="0" borderId="0" xfId="0" applyFont="1" applyAlignment="1">
      <alignment wrapText="1"/>
    </xf>
    <xf numFmtId="0" fontId="6" fillId="0" borderId="0" xfId="0" applyFont="1" applyAlignment="1"/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0" fillId="0" borderId="0" xfId="0" applyFont="1" applyAlignment="1">
      <alignment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0" borderId="0" xfId="0" applyFont="1" applyAlignment="1"/>
  </cellXfs>
  <cellStyles count="1">
    <cellStyle name="Normal" xfId="0" builtinId="0"/>
  </cellStyles>
  <dxfs count="11"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4EC73-2F03-45F9-93D9-501C884E1F4E}">
  <dimension ref="A1:B8"/>
  <sheetViews>
    <sheetView workbookViewId="0">
      <selection activeCell="A11" sqref="A11"/>
    </sheetView>
  </sheetViews>
  <sheetFormatPr defaultRowHeight="12.75" x14ac:dyDescent="0.2"/>
  <cols>
    <col min="1" max="1" width="29.28515625" customWidth="1"/>
    <col min="2" max="2" width="86" customWidth="1"/>
  </cols>
  <sheetData>
    <row r="1" spans="1:2" x14ac:dyDescent="0.2">
      <c r="A1" s="23" t="s">
        <v>2</v>
      </c>
      <c r="B1" s="23" t="s">
        <v>6</v>
      </c>
    </row>
    <row r="2" spans="1:2" ht="18" customHeight="1" x14ac:dyDescent="0.2">
      <c r="A2" s="24" t="s">
        <v>37</v>
      </c>
      <c r="B2" s="25" t="s">
        <v>38</v>
      </c>
    </row>
    <row r="3" spans="1:2" ht="17.649999999999999" customHeight="1" x14ac:dyDescent="0.2">
      <c r="A3" s="24" t="s">
        <v>39</v>
      </c>
      <c r="B3" s="25" t="s">
        <v>40</v>
      </c>
    </row>
    <row r="4" spans="1:2" ht="15.75" customHeight="1" x14ac:dyDescent="0.2">
      <c r="A4" s="24" t="s">
        <v>41</v>
      </c>
      <c r="B4" s="25" t="s">
        <v>42</v>
      </c>
    </row>
    <row r="5" spans="1:2" x14ac:dyDescent="0.2">
      <c r="A5" s="26"/>
      <c r="B5" s="26"/>
    </row>
    <row r="6" spans="1:2" x14ac:dyDescent="0.2">
      <c r="A6" s="23" t="s">
        <v>43</v>
      </c>
      <c r="B6" s="23" t="s">
        <v>44</v>
      </c>
    </row>
    <row r="7" spans="1:2" ht="15" customHeight="1" x14ac:dyDescent="0.2">
      <c r="A7" s="24" t="s">
        <v>45</v>
      </c>
      <c r="B7" s="25" t="s">
        <v>46</v>
      </c>
    </row>
    <row r="8" spans="1:2" ht="17.25" customHeight="1" x14ac:dyDescent="0.2">
      <c r="A8" s="24" t="s">
        <v>47</v>
      </c>
      <c r="B8" s="25" t="s">
        <v>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CEB70-4655-4504-BE30-6CF9FDEDE744}">
  <dimension ref="A1:H41"/>
  <sheetViews>
    <sheetView tabSelected="1" zoomScale="85" zoomScaleNormal="85" workbookViewId="0">
      <selection activeCell="G28" sqref="G28:G41"/>
    </sheetView>
  </sheetViews>
  <sheetFormatPr defaultRowHeight="12.75" x14ac:dyDescent="0.2"/>
  <cols>
    <col min="3" max="3" width="20.5703125" customWidth="1"/>
    <col min="4" max="4" width="52.140625" customWidth="1"/>
    <col min="5" max="5" width="16.42578125" customWidth="1"/>
    <col min="6" max="6" width="11.140625" customWidth="1"/>
    <col min="7" max="7" width="27.42578125" customWidth="1"/>
    <col min="8" max="8" width="70" customWidth="1"/>
  </cols>
  <sheetData>
    <row r="1" spans="1:8" ht="15" x14ac:dyDescent="0.2">
      <c r="A1" s="38" t="s">
        <v>1</v>
      </c>
      <c r="B1" s="38"/>
      <c r="C1" s="38"/>
      <c r="D1" s="38"/>
      <c r="E1" s="38"/>
      <c r="F1" s="38"/>
      <c r="G1" s="38"/>
      <c r="H1" s="38"/>
    </row>
    <row r="2" spans="1:8" ht="22.5" customHeight="1" x14ac:dyDescent="0.2">
      <c r="A2" s="9" t="s">
        <v>3</v>
      </c>
      <c r="B2" s="9" t="s">
        <v>4</v>
      </c>
      <c r="C2" s="10" t="s">
        <v>5</v>
      </c>
      <c r="D2" s="10" t="s">
        <v>6</v>
      </c>
      <c r="E2" s="9" t="s">
        <v>2</v>
      </c>
      <c r="F2" s="9" t="s">
        <v>7</v>
      </c>
      <c r="G2" s="10" t="s">
        <v>19</v>
      </c>
      <c r="H2" s="9" t="s">
        <v>20</v>
      </c>
    </row>
    <row r="3" spans="1:8" ht="43.5" customHeight="1" x14ac:dyDescent="0.2">
      <c r="A3" s="14">
        <v>1</v>
      </c>
      <c r="B3" s="14">
        <v>1</v>
      </c>
      <c r="C3" s="11" t="s">
        <v>22</v>
      </c>
      <c r="D3" s="11" t="s">
        <v>24</v>
      </c>
      <c r="E3" s="14" t="s">
        <v>17</v>
      </c>
      <c r="F3" s="14">
        <f>IF($E3="Critical", 10, IF($E3="High",5, IF($E3="Low",1,"")))</f>
        <v>5</v>
      </c>
      <c r="G3" s="37">
        <f>SUM($F3:$F15)</f>
        <v>51</v>
      </c>
      <c r="H3" s="11" t="str">
        <f xml:space="preserve"> IF(G3&lt;10,Instructions!B7,Instructions!B8)</f>
        <v>Stop current development and resolve the bug immediately. Project Manager reschedules the project.</v>
      </c>
    </row>
    <row r="4" spans="1:8" ht="33.75" customHeight="1" x14ac:dyDescent="0.2">
      <c r="A4" s="14">
        <v>2</v>
      </c>
      <c r="B4" s="14">
        <v>1</v>
      </c>
      <c r="C4" s="11" t="s">
        <v>11</v>
      </c>
      <c r="D4" s="11" t="s">
        <v>21</v>
      </c>
      <c r="E4" s="16" t="s">
        <v>12</v>
      </c>
      <c r="F4" s="16">
        <f t="shared" ref="F4:F11" si="0">IF($E4="Critical", 10, IF($E4="High",5, IF($E4="Low",1,"")))</f>
        <v>10</v>
      </c>
      <c r="G4" s="37"/>
      <c r="H4" s="11"/>
    </row>
    <row r="5" spans="1:8" ht="35.65" customHeight="1" x14ac:dyDescent="0.2">
      <c r="A5" s="14">
        <v>3</v>
      </c>
      <c r="B5" s="14">
        <v>1</v>
      </c>
      <c r="C5" s="11" t="s">
        <v>22</v>
      </c>
      <c r="D5" s="11" t="s">
        <v>25</v>
      </c>
      <c r="E5" s="16" t="s">
        <v>17</v>
      </c>
      <c r="F5" s="16">
        <f t="shared" si="0"/>
        <v>5</v>
      </c>
      <c r="G5" s="37"/>
      <c r="H5" s="11" t="str">
        <f xml:space="preserve"> IF(G5&lt;10,Instructions!B7,Instructions!B8)</f>
        <v>Use the planned debugging time in the iteration.</v>
      </c>
    </row>
    <row r="6" spans="1:8" ht="60" x14ac:dyDescent="0.2">
      <c r="A6" s="14">
        <v>4</v>
      </c>
      <c r="B6" s="14">
        <v>1</v>
      </c>
      <c r="C6" s="11" t="s">
        <v>22</v>
      </c>
      <c r="D6" s="11" t="s">
        <v>50</v>
      </c>
      <c r="E6" s="16" t="s">
        <v>17</v>
      </c>
      <c r="F6" s="16">
        <f t="shared" si="0"/>
        <v>5</v>
      </c>
      <c r="G6" s="37"/>
      <c r="H6" s="11"/>
    </row>
    <row r="7" spans="1:8" ht="32.65" customHeight="1" x14ac:dyDescent="0.2">
      <c r="A7" s="14">
        <v>5</v>
      </c>
      <c r="B7" s="13">
        <v>1</v>
      </c>
      <c r="C7" s="12" t="s">
        <v>22</v>
      </c>
      <c r="D7" s="12" t="s">
        <v>26</v>
      </c>
      <c r="E7" s="16" t="s">
        <v>17</v>
      </c>
      <c r="F7" s="16">
        <f t="shared" si="0"/>
        <v>5</v>
      </c>
      <c r="G7" s="37"/>
      <c r="H7" s="11"/>
    </row>
    <row r="8" spans="1:8" ht="30" x14ac:dyDescent="0.2">
      <c r="A8" s="14">
        <v>6</v>
      </c>
      <c r="B8" s="13">
        <v>1</v>
      </c>
      <c r="C8" s="11" t="s">
        <v>23</v>
      </c>
      <c r="D8" s="12" t="s">
        <v>27</v>
      </c>
      <c r="E8" s="16" t="s">
        <v>14</v>
      </c>
      <c r="F8" s="16">
        <f t="shared" si="0"/>
        <v>1</v>
      </c>
      <c r="G8" s="37"/>
      <c r="H8" s="11"/>
    </row>
    <row r="9" spans="1:8" ht="60" x14ac:dyDescent="0.2">
      <c r="A9" s="14">
        <v>7</v>
      </c>
      <c r="B9" s="13">
        <v>1</v>
      </c>
      <c r="C9" s="12" t="s">
        <v>22</v>
      </c>
      <c r="D9" s="12" t="s">
        <v>28</v>
      </c>
      <c r="E9" s="14" t="s">
        <v>17</v>
      </c>
      <c r="F9" s="16">
        <f t="shared" si="0"/>
        <v>5</v>
      </c>
      <c r="G9" s="37"/>
      <c r="H9" s="11"/>
    </row>
    <row r="10" spans="1:8" ht="51.75" customHeight="1" x14ac:dyDescent="0.2">
      <c r="A10" s="14">
        <v>8</v>
      </c>
      <c r="B10" s="13">
        <v>1</v>
      </c>
      <c r="C10" s="12" t="s">
        <v>16</v>
      </c>
      <c r="D10" s="12" t="s">
        <v>49</v>
      </c>
      <c r="E10" s="14" t="s">
        <v>12</v>
      </c>
      <c r="F10" s="16">
        <f>IF($E10="Critical", 10, IF($E10="High",5, IF($E10="Low",1,"")))</f>
        <v>10</v>
      </c>
      <c r="G10" s="37"/>
      <c r="H10" s="11" t="str">
        <f xml:space="preserve"> IF(G10&lt;10,Instructions!B7,Instructions!B8)</f>
        <v>Use the planned debugging time in the iteration.</v>
      </c>
    </row>
    <row r="11" spans="1:8" ht="30" x14ac:dyDescent="0.2">
      <c r="A11" s="14">
        <v>9</v>
      </c>
      <c r="B11" s="13">
        <v>1</v>
      </c>
      <c r="C11" s="12" t="s">
        <v>16</v>
      </c>
      <c r="D11" s="12" t="s">
        <v>29</v>
      </c>
      <c r="E11" s="14" t="s">
        <v>14</v>
      </c>
      <c r="F11" s="14">
        <f t="shared" si="0"/>
        <v>1</v>
      </c>
      <c r="G11" s="37"/>
      <c r="H11" s="11"/>
    </row>
    <row r="12" spans="1:8" ht="30.75" customHeight="1" x14ac:dyDescent="0.2">
      <c r="A12" s="4">
        <v>10</v>
      </c>
      <c r="B12" s="4">
        <v>1</v>
      </c>
      <c r="C12" s="18" t="s">
        <v>11</v>
      </c>
      <c r="D12" s="19" t="s">
        <v>33</v>
      </c>
      <c r="E12" s="6" t="s">
        <v>14</v>
      </c>
      <c r="F12" s="20">
        <f t="shared" ref="F12:F33" si="1">IF($E12="Critical", 10, IF($E12="High",5, IF($E12="Low",1,"")))</f>
        <v>1</v>
      </c>
      <c r="G12" s="37"/>
      <c r="H12" s="8" t="s">
        <v>34</v>
      </c>
    </row>
    <row r="13" spans="1:8" ht="44.25" customHeight="1" x14ac:dyDescent="0.2">
      <c r="A13" s="14">
        <v>11</v>
      </c>
      <c r="B13" s="13">
        <v>1</v>
      </c>
      <c r="C13" s="12" t="s">
        <v>16</v>
      </c>
      <c r="D13" s="11" t="s">
        <v>35</v>
      </c>
      <c r="E13" s="14" t="s">
        <v>14</v>
      </c>
      <c r="F13" s="14">
        <f t="shared" si="1"/>
        <v>1</v>
      </c>
      <c r="G13" s="37"/>
      <c r="H13" s="11"/>
    </row>
    <row r="14" spans="1:8" ht="30" x14ac:dyDescent="0.2">
      <c r="A14" s="14">
        <v>12</v>
      </c>
      <c r="B14" s="13">
        <v>1</v>
      </c>
      <c r="C14" s="12" t="s">
        <v>16</v>
      </c>
      <c r="D14" s="11" t="s">
        <v>36</v>
      </c>
      <c r="E14" s="14" t="s">
        <v>14</v>
      </c>
      <c r="F14" s="14">
        <f t="shared" si="1"/>
        <v>1</v>
      </c>
      <c r="G14" s="37"/>
      <c r="H14" s="11"/>
    </row>
    <row r="15" spans="1:8" ht="15" x14ac:dyDescent="0.2">
      <c r="A15" s="22">
        <v>13</v>
      </c>
      <c r="B15" s="13">
        <v>1</v>
      </c>
      <c r="C15" s="12" t="s">
        <v>16</v>
      </c>
      <c r="D15" s="11" t="s">
        <v>51</v>
      </c>
      <c r="E15" s="14" t="s">
        <v>14</v>
      </c>
      <c r="F15" s="14">
        <f t="shared" si="1"/>
        <v>1</v>
      </c>
      <c r="G15" s="37"/>
      <c r="H15" s="11"/>
    </row>
    <row r="16" spans="1:8" ht="30" x14ac:dyDescent="0.2">
      <c r="A16" s="14">
        <v>1</v>
      </c>
      <c r="B16" s="13">
        <v>3</v>
      </c>
      <c r="C16" s="12" t="s">
        <v>54</v>
      </c>
      <c r="D16" s="11" t="s">
        <v>52</v>
      </c>
      <c r="E16" s="14" t="s">
        <v>12</v>
      </c>
      <c r="F16" s="14">
        <f t="shared" si="1"/>
        <v>10</v>
      </c>
      <c r="G16" s="39">
        <f>SUM(F16:F27)</f>
        <v>37</v>
      </c>
      <c r="H16" s="11"/>
    </row>
    <row r="17" spans="1:8" ht="30" x14ac:dyDescent="0.25">
      <c r="A17" s="14">
        <v>2</v>
      </c>
      <c r="B17" s="13">
        <v>3</v>
      </c>
      <c r="C17" s="12" t="s">
        <v>55</v>
      </c>
      <c r="D17" s="27" t="s">
        <v>56</v>
      </c>
      <c r="E17" s="14" t="s">
        <v>17</v>
      </c>
      <c r="F17" s="14">
        <f t="shared" si="1"/>
        <v>5</v>
      </c>
      <c r="G17" s="39"/>
      <c r="H17" s="11"/>
    </row>
    <row r="18" spans="1:8" ht="15" x14ac:dyDescent="0.25">
      <c r="A18" s="14">
        <v>3</v>
      </c>
      <c r="B18" s="13">
        <v>3</v>
      </c>
      <c r="C18" s="12" t="s">
        <v>16</v>
      </c>
      <c r="D18" s="28" t="s">
        <v>57</v>
      </c>
      <c r="E18" s="14" t="s">
        <v>14</v>
      </c>
      <c r="F18" s="14">
        <f t="shared" si="1"/>
        <v>1</v>
      </c>
      <c r="G18" s="39"/>
      <c r="H18" s="11" t="s">
        <v>62</v>
      </c>
    </row>
    <row r="19" spans="1:8" ht="15" x14ac:dyDescent="0.2">
      <c r="A19" s="14">
        <v>4</v>
      </c>
      <c r="B19" s="13">
        <v>3</v>
      </c>
      <c r="C19" s="12" t="s">
        <v>58</v>
      </c>
      <c r="D19" s="11" t="s">
        <v>59</v>
      </c>
      <c r="E19" s="14" t="s">
        <v>17</v>
      </c>
      <c r="F19" s="14">
        <f t="shared" si="1"/>
        <v>5</v>
      </c>
      <c r="G19" s="39"/>
      <c r="H19" s="11" t="s">
        <v>63</v>
      </c>
    </row>
    <row r="20" spans="1:8" ht="15" x14ac:dyDescent="0.2">
      <c r="A20" s="14">
        <v>5</v>
      </c>
      <c r="B20" s="13">
        <v>3</v>
      </c>
      <c r="C20" s="12" t="s">
        <v>58</v>
      </c>
      <c r="D20" s="11" t="s">
        <v>60</v>
      </c>
      <c r="E20" s="14" t="s">
        <v>17</v>
      </c>
      <c r="F20" s="14">
        <f t="shared" si="1"/>
        <v>5</v>
      </c>
      <c r="G20" s="39"/>
      <c r="H20" s="11" t="s">
        <v>64</v>
      </c>
    </row>
    <row r="21" spans="1:8" ht="30" x14ac:dyDescent="0.2">
      <c r="A21" s="14">
        <v>6</v>
      </c>
      <c r="B21" s="13">
        <v>3</v>
      </c>
      <c r="C21" s="12" t="s">
        <v>61</v>
      </c>
      <c r="D21" s="11" t="s">
        <v>66</v>
      </c>
      <c r="E21" s="14" t="s">
        <v>14</v>
      </c>
      <c r="F21" s="14">
        <f t="shared" si="1"/>
        <v>1</v>
      </c>
      <c r="G21" s="39"/>
      <c r="H21" s="11" t="s">
        <v>65</v>
      </c>
    </row>
    <row r="22" spans="1:8" ht="30" x14ac:dyDescent="0.2">
      <c r="A22" s="14">
        <v>7</v>
      </c>
      <c r="B22" s="13">
        <v>3</v>
      </c>
      <c r="C22" s="12" t="s">
        <v>61</v>
      </c>
      <c r="D22" s="11" t="s">
        <v>67</v>
      </c>
      <c r="E22" s="14" t="s">
        <v>14</v>
      </c>
      <c r="F22" s="14">
        <f t="shared" si="1"/>
        <v>1</v>
      </c>
      <c r="G22" s="39"/>
      <c r="H22" s="11" t="s">
        <v>68</v>
      </c>
    </row>
    <row r="23" spans="1:8" ht="30" x14ac:dyDescent="0.2">
      <c r="A23" s="14">
        <v>8</v>
      </c>
      <c r="B23" s="13">
        <v>3</v>
      </c>
      <c r="C23" s="12" t="s">
        <v>70</v>
      </c>
      <c r="D23" s="11" t="s">
        <v>71</v>
      </c>
      <c r="E23" s="14" t="s">
        <v>14</v>
      </c>
      <c r="F23" s="14">
        <f t="shared" si="1"/>
        <v>1</v>
      </c>
      <c r="G23" s="39"/>
      <c r="H23" s="11" t="s">
        <v>72</v>
      </c>
    </row>
    <row r="24" spans="1:8" ht="30" x14ac:dyDescent="0.2">
      <c r="A24" s="29">
        <v>9</v>
      </c>
      <c r="B24" s="13">
        <v>3</v>
      </c>
      <c r="C24" s="12" t="s">
        <v>70</v>
      </c>
      <c r="D24" s="11" t="s">
        <v>73</v>
      </c>
      <c r="E24" s="29" t="s">
        <v>14</v>
      </c>
      <c r="F24" s="29">
        <f t="shared" si="1"/>
        <v>1</v>
      </c>
      <c r="G24" s="39"/>
      <c r="H24" s="11" t="s">
        <v>74</v>
      </c>
    </row>
    <row r="25" spans="1:8" ht="30" x14ac:dyDescent="0.2">
      <c r="A25" s="30">
        <v>10</v>
      </c>
      <c r="B25" s="13">
        <v>3</v>
      </c>
      <c r="C25" s="12" t="s">
        <v>70</v>
      </c>
      <c r="D25" s="11" t="s">
        <v>75</v>
      </c>
      <c r="E25" s="30" t="s">
        <v>14</v>
      </c>
      <c r="F25" s="30">
        <f t="shared" si="1"/>
        <v>1</v>
      </c>
      <c r="G25" s="39"/>
      <c r="H25" s="11" t="s">
        <v>76</v>
      </c>
    </row>
    <row r="26" spans="1:8" ht="30" x14ac:dyDescent="0.2">
      <c r="A26" s="31">
        <v>11</v>
      </c>
      <c r="B26" s="13">
        <v>3</v>
      </c>
      <c r="C26" s="12" t="s">
        <v>16</v>
      </c>
      <c r="D26" s="11" t="s">
        <v>77</v>
      </c>
      <c r="E26" s="31" t="s">
        <v>14</v>
      </c>
      <c r="F26" s="31">
        <f t="shared" si="1"/>
        <v>1</v>
      </c>
      <c r="G26" s="39"/>
      <c r="H26" s="11" t="s">
        <v>78</v>
      </c>
    </row>
    <row r="27" spans="1:8" ht="30" x14ac:dyDescent="0.2">
      <c r="A27" s="32">
        <v>12</v>
      </c>
      <c r="B27" s="13">
        <v>3</v>
      </c>
      <c r="C27" s="12" t="s">
        <v>79</v>
      </c>
      <c r="D27" s="11" t="s">
        <v>80</v>
      </c>
      <c r="E27" s="32" t="s">
        <v>17</v>
      </c>
      <c r="F27" s="32">
        <f t="shared" si="1"/>
        <v>5</v>
      </c>
      <c r="G27" s="39"/>
    </row>
    <row r="28" spans="1:8" ht="30" x14ac:dyDescent="0.2">
      <c r="A28" s="33">
        <v>1</v>
      </c>
      <c r="B28" s="13">
        <v>4</v>
      </c>
      <c r="C28" s="35" t="s">
        <v>83</v>
      </c>
      <c r="D28" s="11" t="s">
        <v>84</v>
      </c>
      <c r="E28" s="34" t="s">
        <v>17</v>
      </c>
      <c r="F28" s="33">
        <f t="shared" si="1"/>
        <v>5</v>
      </c>
      <c r="G28" s="40">
        <f>SUM(F28:F41)</f>
        <v>58</v>
      </c>
      <c r="H28" s="11" t="s">
        <v>85</v>
      </c>
    </row>
    <row r="29" spans="1:8" ht="30" x14ac:dyDescent="0.2">
      <c r="A29" s="34">
        <v>2</v>
      </c>
      <c r="B29" s="13">
        <v>4</v>
      </c>
      <c r="C29" s="12" t="s">
        <v>87</v>
      </c>
      <c r="D29" s="11" t="s">
        <v>88</v>
      </c>
      <c r="E29" s="34" t="s">
        <v>17</v>
      </c>
      <c r="F29" s="34">
        <f t="shared" si="1"/>
        <v>5</v>
      </c>
      <c r="G29" s="40"/>
      <c r="H29" s="11" t="s">
        <v>89</v>
      </c>
    </row>
    <row r="30" spans="1:8" ht="30" x14ac:dyDescent="0.2">
      <c r="A30" s="34">
        <v>3</v>
      </c>
      <c r="B30" s="13">
        <v>4</v>
      </c>
      <c r="C30" s="12" t="s">
        <v>90</v>
      </c>
      <c r="D30" s="11" t="s">
        <v>91</v>
      </c>
      <c r="E30" s="34" t="s">
        <v>17</v>
      </c>
      <c r="F30" s="34">
        <f t="shared" si="1"/>
        <v>5</v>
      </c>
      <c r="G30" s="40"/>
      <c r="H30" s="11" t="s">
        <v>92</v>
      </c>
    </row>
    <row r="31" spans="1:8" ht="30" x14ac:dyDescent="0.2">
      <c r="A31" s="34">
        <v>4</v>
      </c>
      <c r="B31" s="13">
        <v>4</v>
      </c>
      <c r="C31" s="12" t="s">
        <v>86</v>
      </c>
      <c r="D31" s="11" t="s">
        <v>93</v>
      </c>
      <c r="E31" s="34" t="s">
        <v>17</v>
      </c>
      <c r="F31" s="34">
        <f t="shared" si="1"/>
        <v>5</v>
      </c>
      <c r="G31" s="40"/>
      <c r="H31" s="11" t="s">
        <v>94</v>
      </c>
    </row>
    <row r="32" spans="1:8" ht="30" x14ac:dyDescent="0.2">
      <c r="A32" s="34">
        <v>5</v>
      </c>
      <c r="B32" s="13">
        <v>4</v>
      </c>
      <c r="C32" s="12" t="s">
        <v>79</v>
      </c>
      <c r="D32" s="11" t="s">
        <v>95</v>
      </c>
      <c r="E32" s="34" t="s">
        <v>14</v>
      </c>
      <c r="F32" s="34">
        <f t="shared" si="1"/>
        <v>1</v>
      </c>
      <c r="G32" s="40"/>
      <c r="H32" s="11" t="s">
        <v>96</v>
      </c>
    </row>
    <row r="33" spans="1:8" ht="30" x14ac:dyDescent="0.2">
      <c r="A33" s="34">
        <v>6</v>
      </c>
      <c r="B33" s="13">
        <v>4</v>
      </c>
      <c r="C33" s="12" t="s">
        <v>79</v>
      </c>
      <c r="D33" s="11" t="s">
        <v>97</v>
      </c>
      <c r="E33" s="34" t="s">
        <v>14</v>
      </c>
      <c r="F33" s="34">
        <f t="shared" si="1"/>
        <v>1</v>
      </c>
      <c r="G33" s="40"/>
      <c r="H33" s="11" t="s">
        <v>98</v>
      </c>
    </row>
    <row r="34" spans="1:8" ht="15" x14ac:dyDescent="0.2">
      <c r="A34" s="34">
        <v>7</v>
      </c>
      <c r="B34" s="13">
        <v>4</v>
      </c>
      <c r="C34" s="12" t="s">
        <v>16</v>
      </c>
      <c r="D34" s="11" t="s">
        <v>102</v>
      </c>
      <c r="E34" s="34" t="s">
        <v>17</v>
      </c>
      <c r="F34" s="34">
        <f>IF($E34="Critical", 10, IF($E34="High",5, IF($E34="Low",1,"")))</f>
        <v>5</v>
      </c>
      <c r="G34" s="40"/>
      <c r="H34" s="11" t="s">
        <v>99</v>
      </c>
    </row>
    <row r="35" spans="1:8" ht="30" x14ac:dyDescent="0.2">
      <c r="A35" s="34">
        <v>8</v>
      </c>
      <c r="B35" s="13">
        <v>4</v>
      </c>
      <c r="C35" s="12" t="s">
        <v>61</v>
      </c>
      <c r="D35" s="11" t="s">
        <v>100</v>
      </c>
      <c r="E35" s="34" t="s">
        <v>17</v>
      </c>
      <c r="F35" s="34">
        <f t="shared" ref="F35:F41" si="2">IF($E35="Critical", 10, IF($E35="High",5, IF($E35="Low",1,"")))</f>
        <v>5</v>
      </c>
      <c r="G35" s="40"/>
      <c r="H35" s="11" t="s">
        <v>101</v>
      </c>
    </row>
    <row r="36" spans="1:8" ht="15" x14ac:dyDescent="0.2">
      <c r="A36" s="34">
        <v>9</v>
      </c>
      <c r="B36" s="13">
        <v>4</v>
      </c>
      <c r="C36" s="12" t="s">
        <v>16</v>
      </c>
      <c r="D36" s="11" t="s">
        <v>103</v>
      </c>
      <c r="E36" s="34" t="s">
        <v>17</v>
      </c>
      <c r="F36" s="34">
        <f t="shared" si="2"/>
        <v>5</v>
      </c>
      <c r="G36" s="40"/>
      <c r="H36" s="11" t="s">
        <v>99</v>
      </c>
    </row>
    <row r="37" spans="1:8" ht="15" x14ac:dyDescent="0.2">
      <c r="A37" s="34">
        <v>10</v>
      </c>
      <c r="B37" s="13">
        <v>4</v>
      </c>
      <c r="C37" s="12" t="s">
        <v>16</v>
      </c>
      <c r="D37" s="11" t="s">
        <v>95</v>
      </c>
      <c r="E37" s="34" t="s">
        <v>14</v>
      </c>
      <c r="F37" s="34">
        <f t="shared" si="2"/>
        <v>1</v>
      </c>
      <c r="G37" s="40"/>
      <c r="H37" s="11" t="s">
        <v>104</v>
      </c>
    </row>
    <row r="38" spans="1:8" ht="30" x14ac:dyDescent="0.2">
      <c r="A38" s="34">
        <v>11</v>
      </c>
      <c r="B38" s="13">
        <v>4</v>
      </c>
      <c r="C38" s="12" t="s">
        <v>16</v>
      </c>
      <c r="D38" s="11" t="s">
        <v>105</v>
      </c>
      <c r="E38" s="34" t="s">
        <v>17</v>
      </c>
      <c r="F38" s="34">
        <f t="shared" si="2"/>
        <v>5</v>
      </c>
      <c r="G38" s="40"/>
      <c r="H38" s="11" t="s">
        <v>104</v>
      </c>
    </row>
    <row r="39" spans="1:8" ht="45" x14ac:dyDescent="0.2">
      <c r="A39" s="34">
        <v>12</v>
      </c>
      <c r="B39" s="13">
        <v>4</v>
      </c>
      <c r="C39" s="12" t="s">
        <v>16</v>
      </c>
      <c r="D39" s="11" t="s">
        <v>106</v>
      </c>
      <c r="E39" s="34" t="s">
        <v>17</v>
      </c>
      <c r="F39" s="34">
        <f t="shared" si="2"/>
        <v>5</v>
      </c>
      <c r="G39" s="40"/>
      <c r="H39" s="11" t="s">
        <v>107</v>
      </c>
    </row>
    <row r="40" spans="1:8" ht="30" x14ac:dyDescent="0.2">
      <c r="A40" s="34">
        <v>13</v>
      </c>
      <c r="B40" s="13">
        <v>4</v>
      </c>
      <c r="C40" s="12" t="s">
        <v>108</v>
      </c>
      <c r="D40" s="11" t="s">
        <v>109</v>
      </c>
      <c r="E40" s="34" t="s">
        <v>17</v>
      </c>
      <c r="F40" s="34">
        <f t="shared" si="2"/>
        <v>5</v>
      </c>
      <c r="G40" s="40"/>
      <c r="H40" s="11" t="s">
        <v>110</v>
      </c>
    </row>
    <row r="41" spans="1:8" ht="30" x14ac:dyDescent="0.2">
      <c r="A41" s="36">
        <v>14</v>
      </c>
      <c r="B41" s="13">
        <v>4</v>
      </c>
      <c r="C41" s="12" t="s">
        <v>16</v>
      </c>
      <c r="D41" s="11" t="s">
        <v>112</v>
      </c>
      <c r="E41" s="36" t="s">
        <v>17</v>
      </c>
      <c r="F41" s="36">
        <f t="shared" si="2"/>
        <v>5</v>
      </c>
      <c r="G41" s="40"/>
      <c r="H41" s="11" t="s">
        <v>111</v>
      </c>
    </row>
  </sheetData>
  <mergeCells count="4">
    <mergeCell ref="G3:G15"/>
    <mergeCell ref="A1:H1"/>
    <mergeCell ref="G16:G27"/>
    <mergeCell ref="G28:G41"/>
  </mergeCells>
  <conditionalFormatting sqref="H1:H2 H13:H23 H4 H6:H11 H25:H26 H28:H35 H37:H41">
    <cfRule type="containsText" dxfId="10" priority="8" operator="containsText" text="Stop current Development">
      <formula>NOT(ISERROR(SEARCH("Stop current Development",H1)))</formula>
    </cfRule>
  </conditionalFormatting>
  <conditionalFormatting sqref="E12">
    <cfRule type="cellIs" dxfId="9" priority="5" operator="equal">
      <formula>"Unresolved"</formula>
    </cfRule>
  </conditionalFormatting>
  <conditionalFormatting sqref="E12">
    <cfRule type="cellIs" dxfId="8" priority="6" operator="equal">
      <formula>"Resolved"</formula>
    </cfRule>
  </conditionalFormatting>
  <conditionalFormatting sqref="E12">
    <cfRule type="containsBlanks" dxfId="7" priority="7">
      <formula>LEN(TRIM(E12))=0</formula>
    </cfRule>
  </conditionalFormatting>
  <conditionalFormatting sqref="H3">
    <cfRule type="containsText" dxfId="6" priority="4" operator="containsText" text="Stop current Development">
      <formula>NOT(ISERROR(SEARCH("Stop current Development",H3)))</formula>
    </cfRule>
  </conditionalFormatting>
  <conditionalFormatting sqref="H5">
    <cfRule type="containsText" dxfId="5" priority="3" operator="containsText" text="Stop current Development">
      <formula>NOT(ISERROR(SEARCH("Stop current Development",H5)))</formula>
    </cfRule>
  </conditionalFormatting>
  <conditionalFormatting sqref="H24">
    <cfRule type="containsText" dxfId="4" priority="2" operator="containsText" text="Stop current Development">
      <formula>NOT(ISERROR(SEARCH("Stop current Development",H24)))</formula>
    </cfRule>
  </conditionalFormatting>
  <conditionalFormatting sqref="H36">
    <cfRule type="containsText" dxfId="3" priority="1" operator="containsText" text="Stop current Development">
      <formula>NOT(ISERROR(SEARCH("Stop current Development",H36)))</formula>
    </cfRule>
  </conditionalFormatting>
  <dataValidations count="2">
    <dataValidation type="list" allowBlank="1" sqref="E3:E11 E13:E41" xr:uid="{C06A9E8C-E83A-417C-97B1-EE5D53F8A004}">
      <formula1>"Critical,High,Low"</formula1>
    </dataValidation>
    <dataValidation type="list" allowBlank="1" sqref="E12" xr:uid="{6E12CB4A-A15B-466B-B26B-CCBB6E7A7D7B}">
      <formula1>"Unresolved,Resolved"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7D1F7-7B28-4D12-9201-11D191C578F9}">
  <dimension ref="A1:H49"/>
  <sheetViews>
    <sheetView topLeftCell="A29" zoomScale="70" zoomScaleNormal="70" workbookViewId="0">
      <selection activeCell="H29" sqref="H29"/>
    </sheetView>
  </sheetViews>
  <sheetFormatPr defaultRowHeight="12.75" x14ac:dyDescent="0.2"/>
  <cols>
    <col min="3" max="3" width="32.42578125" customWidth="1"/>
    <col min="4" max="4" width="61.42578125" customWidth="1"/>
    <col min="5" max="5" width="15.5703125" customWidth="1"/>
    <col min="6" max="6" width="21.85546875" customWidth="1"/>
    <col min="7" max="7" width="20.42578125" customWidth="1"/>
    <col min="8" max="8" width="26" customWidth="1"/>
  </cols>
  <sheetData>
    <row r="1" spans="1:8" ht="15" x14ac:dyDescent="0.2">
      <c r="A1" s="41" t="s">
        <v>0</v>
      </c>
      <c r="B1" s="42"/>
      <c r="C1" s="42"/>
      <c r="D1" s="42"/>
      <c r="E1" s="42"/>
      <c r="F1" s="42"/>
      <c r="G1" s="42"/>
      <c r="H1" s="42"/>
    </row>
    <row r="2" spans="1:8" ht="15" x14ac:dyDescent="0.25">
      <c r="A2" s="1" t="s">
        <v>3</v>
      </c>
      <c r="B2" s="1" t="s">
        <v>4</v>
      </c>
      <c r="C2" s="1" t="s">
        <v>5</v>
      </c>
      <c r="D2" s="2" t="s">
        <v>6</v>
      </c>
      <c r="E2" s="1" t="s">
        <v>8</v>
      </c>
      <c r="F2" s="3" t="s">
        <v>9</v>
      </c>
      <c r="G2" s="3" t="s">
        <v>10</v>
      </c>
      <c r="H2" s="15" t="s">
        <v>18</v>
      </c>
    </row>
    <row r="3" spans="1:8" ht="31.5" customHeight="1" x14ac:dyDescent="0.25">
      <c r="A3" s="4">
        <f>'Bug Metrics'!$A3</f>
        <v>1</v>
      </c>
      <c r="B3" s="4">
        <f>'Bug Metrics'!$B3</f>
        <v>1</v>
      </c>
      <c r="C3" s="4" t="str">
        <f>'Bug Metrics'!$C3</f>
        <v>Login (User &amp; Admin)</v>
      </c>
      <c r="D3" s="5" t="str">
        <f>'Bug Metrics'!$D3</f>
        <v>Undefined variable. Cannot fetch the username data from the studentDAO</v>
      </c>
      <c r="E3" s="17" t="s">
        <v>13</v>
      </c>
      <c r="F3" s="7">
        <v>43726</v>
      </c>
      <c r="G3" s="7">
        <v>43726</v>
      </c>
      <c r="H3" s="8" t="s">
        <v>30</v>
      </c>
    </row>
    <row r="4" spans="1:8" ht="33" customHeight="1" x14ac:dyDescent="0.25">
      <c r="A4" s="4">
        <f>'Bug Metrics'!$A4</f>
        <v>2</v>
      </c>
      <c r="B4" s="4">
        <f>'Bug Metrics'!$B4</f>
        <v>1</v>
      </c>
      <c r="C4" s="4" t="str">
        <f>'Bug Metrics'!$C4</f>
        <v>Login (User)</v>
      </c>
      <c r="D4" s="5" t="str">
        <f>'Bug Metrics'!$D4</f>
        <v>Failed opening required autoload.php breakdown for login page</v>
      </c>
      <c r="E4" s="6" t="s">
        <v>13</v>
      </c>
      <c r="F4" s="7">
        <v>43731</v>
      </c>
      <c r="G4" s="7">
        <v>43731</v>
      </c>
      <c r="H4" s="8" t="s">
        <v>30</v>
      </c>
    </row>
    <row r="5" spans="1:8" ht="41.25" customHeight="1" x14ac:dyDescent="0.25">
      <c r="A5" s="4">
        <f>'Bug Metrics'!$A5</f>
        <v>3</v>
      </c>
      <c r="B5" s="4">
        <f>'Bug Metrics'!$B5</f>
        <v>1</v>
      </c>
      <c r="C5" s="4" t="str">
        <f>'Bug Metrics'!$C5</f>
        <v>Login (User &amp; Admin)</v>
      </c>
      <c r="D5" s="5" t="str">
        <f>'Bug Metrics'!$D5</f>
        <v>username left blank but password is written inputed 
Fatal error: Call to a member function getUserID() on null</v>
      </c>
      <c r="E5" s="6" t="s">
        <v>13</v>
      </c>
      <c r="F5" s="7">
        <v>43732</v>
      </c>
      <c r="G5" s="7">
        <v>43734</v>
      </c>
      <c r="H5" s="8" t="s">
        <v>30</v>
      </c>
    </row>
    <row r="6" spans="1:8" ht="43.5" customHeight="1" x14ac:dyDescent="0.25">
      <c r="A6" s="4">
        <f>'Bug Metrics'!$A6</f>
        <v>4</v>
      </c>
      <c r="B6" s="4">
        <f>'Bug Metrics'!$B6</f>
        <v>1</v>
      </c>
      <c r="C6" s="4" t="str">
        <f>'Bug Metrics'!$C6</f>
        <v>Login (User &amp; Admin)</v>
      </c>
      <c r="D6" s="5" t="str">
        <f>'Bug Metrics'!$D6</f>
        <v xml:space="preserve">Clicked on submit button without entering values into the fields 
Fatal error: Call to a member function getUserID() on null </v>
      </c>
      <c r="E6" s="6" t="s">
        <v>13</v>
      </c>
      <c r="F6" s="7">
        <v>43732</v>
      </c>
      <c r="G6" s="7">
        <v>43734</v>
      </c>
      <c r="H6" s="8" t="s">
        <v>30</v>
      </c>
    </row>
    <row r="7" spans="1:8" ht="35.65" customHeight="1" x14ac:dyDescent="0.25">
      <c r="A7" s="4">
        <f>'Bug Metrics'!$A7</f>
        <v>5</v>
      </c>
      <c r="B7" s="4">
        <f>'Bug Metrics'!$B7</f>
        <v>1</v>
      </c>
      <c r="C7" s="4" t="str">
        <f>'Bug Metrics'!$C7</f>
        <v>Login (User &amp; Admin)</v>
      </c>
      <c r="D7" s="5" t="str">
        <f>'Bug Metrics'!$D7</f>
        <v>Failed to retrieve data because the whole database data could not be inserted (bootstrap)</v>
      </c>
      <c r="E7" s="6" t="s">
        <v>13</v>
      </c>
      <c r="F7" s="7">
        <v>43734</v>
      </c>
      <c r="G7" s="7">
        <v>43734</v>
      </c>
      <c r="H7" s="8" t="s">
        <v>30</v>
      </c>
    </row>
    <row r="8" spans="1:8" ht="34.5" customHeight="1" x14ac:dyDescent="0.25">
      <c r="A8" s="4">
        <f>'Bug Metrics'!$A8</f>
        <v>6</v>
      </c>
      <c r="B8" s="4">
        <f>'Bug Metrics'!$B8</f>
        <v>1</v>
      </c>
      <c r="C8" s="4" t="str">
        <f>'Bug Metrics'!$C8</f>
        <v>studentpage.php (after login)</v>
      </c>
      <c r="D8" s="5" t="str">
        <f>'Bug Metrics'!$D8</f>
        <v>Unable to fetch the data of the remaining bids because bid functions are incomplete</v>
      </c>
      <c r="E8" s="6" t="s">
        <v>15</v>
      </c>
      <c r="F8" s="7">
        <v>43734</v>
      </c>
      <c r="G8" s="7"/>
      <c r="H8" s="8" t="s">
        <v>30</v>
      </c>
    </row>
    <row r="9" spans="1:8" ht="37.5" customHeight="1" x14ac:dyDescent="0.25">
      <c r="A9" s="4">
        <f>'Bug Metrics'!$A9</f>
        <v>7</v>
      </c>
      <c r="B9" s="4">
        <f>'Bug Metrics'!$B9</f>
        <v>1</v>
      </c>
      <c r="C9" s="4" t="str">
        <f>'Bug Metrics'!$C9</f>
        <v>Login (User &amp; Admin)</v>
      </c>
      <c r="D9" s="5" t="str">
        <f>'Bug Metrics'!$D9</f>
        <v>Fatal error: Call to a member function authenticate on null ()
- password_verify() cannot be used on non-hashed password</v>
      </c>
      <c r="E9" s="6" t="s">
        <v>13</v>
      </c>
      <c r="F9" s="7">
        <v>43731</v>
      </c>
      <c r="G9" s="7">
        <v>43734</v>
      </c>
      <c r="H9" s="8" t="s">
        <v>30</v>
      </c>
    </row>
    <row r="10" spans="1:8" ht="47.25" customHeight="1" x14ac:dyDescent="0.25">
      <c r="A10" s="4">
        <f>'Bug Metrics'!$A10</f>
        <v>8</v>
      </c>
      <c r="B10" s="4">
        <f>'Bug Metrics'!$B10</f>
        <v>1</v>
      </c>
      <c r="C10" s="4" t="str">
        <f>'Bug Metrics'!$C10</f>
        <v>Bootstrap</v>
      </c>
      <c r="D10" s="5" t="str">
        <f>'Bug Metrics'!$D10</f>
        <v>When importing Sample Data.Zip, unexpected '-&gt;
 Parse Error for one member laptop</v>
      </c>
      <c r="E10" s="6" t="s">
        <v>13</v>
      </c>
      <c r="F10" s="7">
        <v>43738</v>
      </c>
      <c r="G10" s="7">
        <v>43738</v>
      </c>
      <c r="H10" s="8" t="s">
        <v>32</v>
      </c>
    </row>
    <row r="11" spans="1:8" ht="42" customHeight="1" x14ac:dyDescent="0.25">
      <c r="A11" s="4">
        <f>'Bug Metrics'!$A11</f>
        <v>9</v>
      </c>
      <c r="B11" s="4">
        <f>'Bug Metrics'!$B11</f>
        <v>1</v>
      </c>
      <c r="C11" s="4" t="str">
        <f>'Bug Metrics'!$C11</f>
        <v>Bootstrap</v>
      </c>
      <c r="D11" s="5" t="str">
        <f>'Bug Metrics'!$D11</f>
        <v>The result message is not the same as the one in the requirements document</v>
      </c>
      <c r="E11" s="6" t="s">
        <v>13</v>
      </c>
      <c r="F11" s="7">
        <v>43738</v>
      </c>
      <c r="G11" s="7">
        <v>43738</v>
      </c>
      <c r="H11" s="8" t="s">
        <v>31</v>
      </c>
    </row>
    <row r="12" spans="1:8" ht="30.75" customHeight="1" x14ac:dyDescent="0.25">
      <c r="A12" s="4">
        <f>'Bug Metrics'!$A12</f>
        <v>10</v>
      </c>
      <c r="B12" s="4">
        <f>'Bug Metrics'!$B12</f>
        <v>1</v>
      </c>
      <c r="C12" s="4" t="str">
        <f>'Bug Metrics'!$C12</f>
        <v>Login (User)</v>
      </c>
      <c r="D12" s="5" t="str">
        <f>'Bug Metrics'!$D12</f>
        <v>Database mismatch between bootstrap and login</v>
      </c>
      <c r="E12" s="6" t="s">
        <v>13</v>
      </c>
      <c r="F12" s="7">
        <v>43738</v>
      </c>
      <c r="G12" s="7">
        <v>43738</v>
      </c>
      <c r="H12" s="8" t="s">
        <v>31</v>
      </c>
    </row>
    <row r="13" spans="1:8" ht="40.5" customHeight="1" x14ac:dyDescent="0.25">
      <c r="A13" s="4">
        <f>'Bug Metrics'!$A13</f>
        <v>11</v>
      </c>
      <c r="B13" s="4">
        <f>'Bug Metrics'!$B13</f>
        <v>1</v>
      </c>
      <c r="C13" s="4" t="str">
        <f>'Bug Metrics'!$C13</f>
        <v>Bootstrap</v>
      </c>
      <c r="D13" s="5" t="str">
        <f>'Bug Metrics'!$D13</f>
        <v xml:space="preserve">When trying to bootstrap file with section code exceeds 3 characters =&gt; error =&gt; SQL script for table section has error </v>
      </c>
      <c r="E13" s="6" t="s">
        <v>13</v>
      </c>
      <c r="F13" s="7">
        <v>43738</v>
      </c>
      <c r="G13" s="7">
        <v>43738</v>
      </c>
      <c r="H13" s="8" t="s">
        <v>31</v>
      </c>
    </row>
    <row r="14" spans="1:8" ht="28.15" customHeight="1" x14ac:dyDescent="0.25">
      <c r="A14" s="4">
        <f>'Bug Metrics'!$A14</f>
        <v>12</v>
      </c>
      <c r="B14" s="4">
        <f>'Bug Metrics'!$B14</f>
        <v>1</v>
      </c>
      <c r="C14" s="4" t="str">
        <f>'Bug Metrics'!$C14</f>
        <v>Bootstrap</v>
      </c>
      <c r="D14" s="5" t="str">
        <f>'Bug Metrics'!$D14</f>
        <v>Undefined variable student_school. Cannot access property edollar of a non-object</v>
      </c>
      <c r="E14" s="6" t="s">
        <v>13</v>
      </c>
      <c r="F14" s="7">
        <v>43738</v>
      </c>
      <c r="G14" s="7">
        <v>43738</v>
      </c>
      <c r="H14" s="8" t="s">
        <v>31</v>
      </c>
    </row>
    <row r="15" spans="1:8" ht="25.15" customHeight="1" x14ac:dyDescent="0.25">
      <c r="A15" s="4">
        <f>'Bug Metrics'!$A15</f>
        <v>13</v>
      </c>
      <c r="B15" s="4">
        <f>'Bug Metrics'!$B15</f>
        <v>1</v>
      </c>
      <c r="C15" s="21" t="str">
        <f>'Bug Metrics'!$C15</f>
        <v>Bootstrap</v>
      </c>
      <c r="D15" s="5" t="str">
        <f>'Bug Metrics'!$D15</f>
        <v>Trying to get property 'day' of non-object</v>
      </c>
      <c r="E15" s="6" t="s">
        <v>13</v>
      </c>
      <c r="F15" s="7">
        <v>43739</v>
      </c>
      <c r="G15" s="7">
        <v>43739</v>
      </c>
      <c r="H15" s="8" t="s">
        <v>31</v>
      </c>
    </row>
    <row r="16" spans="1:8" ht="36" customHeight="1" x14ac:dyDescent="0.25">
      <c r="A16" s="4">
        <f>'Bug Metrics'!$A16</f>
        <v>1</v>
      </c>
      <c r="B16" s="4">
        <f>'Bug Metrics'!$B16</f>
        <v>3</v>
      </c>
      <c r="C16" s="21" t="str">
        <f>'Bug Metrics'!$C16</f>
        <v>Bid for section(round 1)</v>
      </c>
      <c r="D16" s="5" t="str">
        <f>'Bug Metrics'!$D16</f>
        <v>Require_once(Bid.php) is not existing in the project\app\login page\model\common.php</v>
      </c>
      <c r="E16" s="6" t="s">
        <v>13</v>
      </c>
      <c r="F16" s="7">
        <v>43763</v>
      </c>
      <c r="G16" s="7">
        <v>43763</v>
      </c>
      <c r="H16" s="8" t="s">
        <v>53</v>
      </c>
    </row>
    <row r="17" spans="1:8" ht="37.15" customHeight="1" x14ac:dyDescent="0.25">
      <c r="A17" s="4">
        <f>'Bug Metrics'!$A17</f>
        <v>2</v>
      </c>
      <c r="B17" s="4">
        <f>'Bug Metrics'!$B17</f>
        <v>3</v>
      </c>
      <c r="C17" s="21" t="str">
        <f>'Bug Metrics'!$C17</f>
        <v>Bid for section(round 2)</v>
      </c>
      <c r="D17" s="5" t="str">
        <f>'Bug Metrics'!$D17</f>
        <v xml:space="preserve">Able to bid for courses lower than minimum bid </v>
      </c>
      <c r="E17" s="6" t="s">
        <v>13</v>
      </c>
      <c r="F17" s="7">
        <v>43766</v>
      </c>
      <c r="G17" s="7">
        <v>43766</v>
      </c>
      <c r="H17" s="8" t="s">
        <v>30</v>
      </c>
    </row>
    <row r="18" spans="1:8" ht="31.5" customHeight="1" x14ac:dyDescent="0.25">
      <c r="A18" s="4">
        <f>'Bug Metrics'!$A18</f>
        <v>3</v>
      </c>
      <c r="B18" s="4">
        <f>'Bug Metrics'!$B18</f>
        <v>3</v>
      </c>
      <c r="C18" s="21" t="str">
        <f>'Bug Metrics'!$C18</f>
        <v>Bootstrap</v>
      </c>
      <c r="D18" s="5" t="str">
        <f>'Bug Metrics'!$D18</f>
        <v>missing order of the error</v>
      </c>
      <c r="E18" s="6" t="s">
        <v>13</v>
      </c>
      <c r="F18" s="7">
        <v>43766</v>
      </c>
      <c r="G18" s="7">
        <v>43766</v>
      </c>
      <c r="H18" s="8" t="s">
        <v>69</v>
      </c>
    </row>
    <row r="19" spans="1:8" ht="34.5" customHeight="1" x14ac:dyDescent="0.25">
      <c r="A19" s="4">
        <f>'Bug Metrics'!$A19</f>
        <v>4</v>
      </c>
      <c r="B19" s="4">
        <f>'Bug Metrics'!$B19</f>
        <v>3</v>
      </c>
      <c r="C19" s="21" t="str">
        <f>'Bug Metrics'!$C19</f>
        <v>JSON Web Service</v>
      </c>
      <c r="D19" s="5" t="str">
        <f>'Bug Metrics'!$D19</f>
        <v xml:space="preserve">missing field validation </v>
      </c>
      <c r="E19" s="6" t="s">
        <v>13</v>
      </c>
      <c r="F19" s="7">
        <v>43766</v>
      </c>
      <c r="G19" s="7">
        <v>43766</v>
      </c>
      <c r="H19" s="8" t="s">
        <v>69</v>
      </c>
    </row>
    <row r="20" spans="1:8" ht="39.75" customHeight="1" x14ac:dyDescent="0.25">
      <c r="A20" s="4">
        <f>'Bug Metrics'!$A20</f>
        <v>5</v>
      </c>
      <c r="B20" s="4">
        <f>'Bug Metrics'!$B20</f>
        <v>3</v>
      </c>
      <c r="C20" s="21" t="str">
        <f>'Bug Metrics'!$C20</f>
        <v>JSON Web Service</v>
      </c>
      <c r="D20" s="5" t="str">
        <f>'Bug Metrics'!$D20</f>
        <v xml:space="preserve">missing token validation </v>
      </c>
      <c r="E20" s="6" t="s">
        <v>13</v>
      </c>
      <c r="F20" s="7">
        <v>43766</v>
      </c>
      <c r="G20" s="7">
        <v>43766</v>
      </c>
      <c r="H20" s="8" t="s">
        <v>69</v>
      </c>
    </row>
    <row r="21" spans="1:8" ht="44.65" customHeight="1" x14ac:dyDescent="0.25">
      <c r="A21" s="4">
        <f>'Bug Metrics'!$A21</f>
        <v>6</v>
      </c>
      <c r="B21" s="4">
        <f>'Bug Metrics'!$B21</f>
        <v>3</v>
      </c>
      <c r="C21" s="21" t="str">
        <f>'Bug Metrics'!$C21</f>
        <v>JSON Web Service (Update-bid)</v>
      </c>
      <c r="D21" s="5" t="str">
        <f>'Bug Metrics'!$D21</f>
        <v>missing logic validation in update-bid (no vacancy, course enrolled)</v>
      </c>
      <c r="E21" s="6" t="s">
        <v>13</v>
      </c>
      <c r="F21" s="7">
        <v>43766</v>
      </c>
      <c r="G21" s="7">
        <v>43766</v>
      </c>
      <c r="H21" s="8" t="s">
        <v>69</v>
      </c>
    </row>
    <row r="22" spans="1:8" ht="25.5" customHeight="1" x14ac:dyDescent="0.25">
      <c r="A22" s="4">
        <f>'Bug Metrics'!$A22</f>
        <v>7</v>
      </c>
      <c r="B22" s="4">
        <f>'Bug Metrics'!$B22</f>
        <v>3</v>
      </c>
      <c r="C22" s="21" t="str">
        <f>'Bug Metrics'!$C22</f>
        <v>JSON Web Service (Update-bid)</v>
      </c>
      <c r="D22" s="5" t="str">
        <f>'Bug Metrics'!$D22</f>
        <v>Syntax error</v>
      </c>
      <c r="E22" s="6" t="s">
        <v>13</v>
      </c>
      <c r="F22" s="7">
        <v>43766</v>
      </c>
      <c r="G22" s="7">
        <v>43766</v>
      </c>
      <c r="H22" s="8" t="s">
        <v>69</v>
      </c>
    </row>
    <row r="23" spans="1:8" ht="44.65" customHeight="1" x14ac:dyDescent="0.25">
      <c r="A23" s="4">
        <f>'Bug Metrics'!$A23</f>
        <v>8</v>
      </c>
      <c r="B23" s="4">
        <f>'Bug Metrics'!$B23</f>
        <v>3</v>
      </c>
      <c r="C23" s="21" t="str">
        <f>'Bug Metrics'!$C23</f>
        <v>JSON Web Service (User-dump)</v>
      </c>
      <c r="D23" s="5" t="str">
        <f>'Bug Metrics'!$D23</f>
        <v>Undefined function verify_token</v>
      </c>
      <c r="E23" s="6" t="s">
        <v>13</v>
      </c>
      <c r="F23" s="7">
        <v>43767</v>
      </c>
      <c r="G23" s="7">
        <v>43767</v>
      </c>
      <c r="H23" s="8" t="s">
        <v>69</v>
      </c>
    </row>
    <row r="24" spans="1:8" ht="15" x14ac:dyDescent="0.25">
      <c r="A24" s="4">
        <f>'Bug Metrics'!$A24</f>
        <v>9</v>
      </c>
      <c r="B24" s="4">
        <f>'Bug Metrics'!$B24</f>
        <v>3</v>
      </c>
      <c r="C24" s="21" t="str">
        <f>'Bug Metrics'!$C24</f>
        <v>JSON Web Service (User-dump)</v>
      </c>
      <c r="D24" s="5" t="str">
        <f>'Bug Metrics'!$D24</f>
        <v>Undefined variable result</v>
      </c>
      <c r="E24" s="6" t="s">
        <v>13</v>
      </c>
      <c r="F24" s="7">
        <v>43767</v>
      </c>
      <c r="G24" s="7">
        <v>43767</v>
      </c>
      <c r="H24" s="8" t="s">
        <v>69</v>
      </c>
    </row>
    <row r="25" spans="1:8" ht="15" x14ac:dyDescent="0.25">
      <c r="A25" s="4">
        <f>'Bug Metrics'!$A25</f>
        <v>10</v>
      </c>
      <c r="B25" s="4">
        <f>'Bug Metrics'!$B25</f>
        <v>3</v>
      </c>
      <c r="C25" s="21" t="str">
        <f>'Bug Metrics'!$C25</f>
        <v>JSON Web Service (User-dump)</v>
      </c>
      <c r="D25" s="5" t="str">
        <f>'Bug Metrics'!$D25</f>
        <v>Result for student's edollar didn't show as requested</v>
      </c>
      <c r="E25" s="6" t="s">
        <v>13</v>
      </c>
      <c r="F25" s="7">
        <v>43767</v>
      </c>
      <c r="G25" s="7">
        <v>43767</v>
      </c>
      <c r="H25" s="8" t="s">
        <v>69</v>
      </c>
    </row>
    <row r="26" spans="1:8" ht="30" x14ac:dyDescent="0.25">
      <c r="A26" s="4">
        <f>'Bug Metrics'!$A26</f>
        <v>11</v>
      </c>
      <c r="B26" s="4">
        <f>'Bug Metrics'!$B26</f>
        <v>3</v>
      </c>
      <c r="C26" s="21" t="str">
        <f>'Bug Metrics'!$C26</f>
        <v>Bootstrap</v>
      </c>
      <c r="D26" s="5" t="str">
        <f>'Bug Metrics'!$D26</f>
        <v>The student's edollar is not deducted after successfully bidded a section</v>
      </c>
      <c r="E26" s="6" t="s">
        <v>13</v>
      </c>
      <c r="F26" s="7">
        <v>43768</v>
      </c>
      <c r="G26" s="7">
        <v>43768</v>
      </c>
      <c r="H26" s="8" t="s">
        <v>81</v>
      </c>
    </row>
    <row r="27" spans="1:8" ht="15" x14ac:dyDescent="0.25">
      <c r="A27" s="4">
        <f>'Bug Metrics'!$A27</f>
        <v>12</v>
      </c>
      <c r="B27" s="4">
        <f>'Bug Metrics'!$B27</f>
        <v>3</v>
      </c>
      <c r="C27" s="21" t="str">
        <f>'Bug Metrics'!$C27</f>
        <v>JSON Web Service (update-bid)</v>
      </c>
      <c r="D27" s="5" t="str">
        <f>'Bug Metrics'!$D27</f>
        <v>Undefined offset on round_2.php</v>
      </c>
      <c r="E27" s="6" t="s">
        <v>13</v>
      </c>
      <c r="F27" s="7">
        <v>43768</v>
      </c>
      <c r="G27" s="7">
        <v>43768</v>
      </c>
      <c r="H27" s="8" t="s">
        <v>69</v>
      </c>
    </row>
    <row r="28" spans="1:8" ht="30" x14ac:dyDescent="0.25">
      <c r="A28" s="4">
        <f>'Bug Metrics'!$A28</f>
        <v>1</v>
      </c>
      <c r="B28" s="4">
        <f>'Bug Metrics'!$B28</f>
        <v>4</v>
      </c>
      <c r="C28" s="21" t="str">
        <f>'Bug Metrics'!$C28</f>
        <v>JSON Web Serivce
(Bid-Status)</v>
      </c>
      <c r="D28" s="5" t="str">
        <f>'Bug Metrics'!$D28</f>
        <v>Syntax error for output (e.g. output of balance not suppose to have "10.00 " instead, 10.0</v>
      </c>
      <c r="E28" s="6" t="s">
        <v>13</v>
      </c>
      <c r="F28" s="7">
        <v>43778</v>
      </c>
      <c r="G28" s="7">
        <v>43778</v>
      </c>
      <c r="H28" s="8" t="s">
        <v>82</v>
      </c>
    </row>
    <row r="29" spans="1:8" ht="30" x14ac:dyDescent="0.25">
      <c r="A29" s="4">
        <f>'Bug Metrics'!$A29</f>
        <v>2</v>
      </c>
      <c r="B29" s="4">
        <f>'Bug Metrics'!$B29</f>
        <v>4</v>
      </c>
      <c r="C29" s="21" t="str">
        <f>'Bug Metrics'!$C29</f>
        <v>Round 1 Clearing Logic</v>
      </c>
      <c r="D29" s="5" t="str">
        <f>'Bug Metrics'!$D29</f>
        <v>The number of students bid at clearing price is 1 but he is not successful</v>
      </c>
      <c r="E29" s="6" t="s">
        <v>13</v>
      </c>
      <c r="F29" s="7">
        <v>43782</v>
      </c>
      <c r="G29" s="7">
        <v>43782</v>
      </c>
      <c r="H29" s="8" t="s">
        <v>113</v>
      </c>
    </row>
    <row r="30" spans="1:8" ht="15" x14ac:dyDescent="0.25">
      <c r="A30" s="4">
        <f>'Bug Metrics'!$A30</f>
        <v>3</v>
      </c>
      <c r="B30" s="4">
        <f>'Bug Metrics'!$B30</f>
        <v>4</v>
      </c>
      <c r="C30" s="21" t="str">
        <f>'Bug Metrics'!$C30</f>
        <v>JSON Web Service (stop)</v>
      </c>
      <c r="D30" s="5" t="str">
        <f>'Bug Metrics'!$D30</f>
        <v>Trying to get property of non-object</v>
      </c>
      <c r="E30" s="6" t="s">
        <v>13</v>
      </c>
      <c r="F30" s="7">
        <v>43782</v>
      </c>
      <c r="G30" s="7">
        <v>43782</v>
      </c>
      <c r="H30" s="8" t="s">
        <v>82</v>
      </c>
    </row>
    <row r="31" spans="1:8" ht="15" x14ac:dyDescent="0.25">
      <c r="A31" s="4">
        <f>'Bug Metrics'!$A31</f>
        <v>4</v>
      </c>
      <c r="B31" s="4">
        <f>'Bug Metrics'!$B31</f>
        <v>4</v>
      </c>
      <c r="C31" s="21" t="str">
        <f>'Bug Metrics'!$C31</f>
        <v>JSON Web Service (section-dump)</v>
      </c>
      <c r="D31" s="5" t="str">
        <f>'Bug Metrics'!$D31</f>
        <v>Undefined variable 'result'</v>
      </c>
      <c r="E31" s="6" t="s">
        <v>13</v>
      </c>
      <c r="F31" s="7">
        <v>43782</v>
      </c>
      <c r="G31" s="7">
        <v>43782</v>
      </c>
      <c r="H31" s="8" t="s">
        <v>82</v>
      </c>
    </row>
    <row r="32" spans="1:8" ht="15" x14ac:dyDescent="0.25">
      <c r="A32" s="4">
        <f>'Bug Metrics'!$A32</f>
        <v>5</v>
      </c>
      <c r="B32" s="4">
        <f>'Bug Metrics'!$B32</f>
        <v>4</v>
      </c>
      <c r="C32" s="21" t="str">
        <f>'Bug Metrics'!$C32</f>
        <v>JSON Web Service (update-bid)</v>
      </c>
      <c r="D32" s="5" t="str">
        <f>'Bug Metrics'!$D32</f>
        <v>Wrong sequence of output</v>
      </c>
      <c r="E32" s="6" t="s">
        <v>13</v>
      </c>
      <c r="F32" s="7">
        <v>43782</v>
      </c>
      <c r="G32" s="7">
        <v>43782</v>
      </c>
      <c r="H32" s="8" t="s">
        <v>82</v>
      </c>
    </row>
    <row r="33" spans="1:8" ht="15" x14ac:dyDescent="0.25">
      <c r="A33" s="4">
        <f>'Bug Metrics'!$A33</f>
        <v>6</v>
      </c>
      <c r="B33" s="4">
        <f>'Bug Metrics'!$B33</f>
        <v>4</v>
      </c>
      <c r="C33" s="21" t="str">
        <f>'Bug Metrics'!$C33</f>
        <v>JSON Web Service (update-bid)</v>
      </c>
      <c r="D33" s="5" t="str">
        <f>'Bug Metrics'!$D33</f>
        <v>Additional error message</v>
      </c>
      <c r="E33" s="6" t="s">
        <v>13</v>
      </c>
      <c r="F33" s="7">
        <v>43782</v>
      </c>
      <c r="G33" s="7">
        <v>43782</v>
      </c>
      <c r="H33" s="8" t="s">
        <v>82</v>
      </c>
    </row>
    <row r="34" spans="1:8" ht="15" x14ac:dyDescent="0.25">
      <c r="A34" s="4">
        <f>'Bug Metrics'!$A34</f>
        <v>7</v>
      </c>
      <c r="B34" s="4">
        <f>'Bug Metrics'!$B34</f>
        <v>4</v>
      </c>
      <c r="C34" s="21" t="str">
        <f>'Bug Metrics'!$C34</f>
        <v>Bootstrap</v>
      </c>
      <c r="D34" s="5" t="str">
        <f>'Bug Metrics'!$D34</f>
        <v>Allow 'S01' to pass</v>
      </c>
      <c r="E34" s="6" t="s">
        <v>13</v>
      </c>
      <c r="F34" s="7">
        <v>43782</v>
      </c>
      <c r="G34" s="7">
        <v>43782</v>
      </c>
      <c r="H34" s="8" t="s">
        <v>82</v>
      </c>
    </row>
    <row r="35" spans="1:8" ht="15" x14ac:dyDescent="0.25">
      <c r="A35" s="4">
        <f>'Bug Metrics'!$A35</f>
        <v>8</v>
      </c>
      <c r="B35" s="4">
        <f>'Bug Metrics'!$B35</f>
        <v>4</v>
      </c>
      <c r="C35" s="21" t="str">
        <f>'Bug Metrics'!$C35</f>
        <v>JSON Web Service (Update-bid)</v>
      </c>
      <c r="D35" s="5" t="str">
        <f>'Bug Metrics'!$D35</f>
        <v>Problem with cheking exam timetable clash</v>
      </c>
      <c r="E35" s="6" t="s">
        <v>13</v>
      </c>
      <c r="F35" s="7">
        <v>43782</v>
      </c>
      <c r="G35" s="7">
        <v>43782</v>
      </c>
      <c r="H35" s="8" t="s">
        <v>82</v>
      </c>
    </row>
    <row r="36" spans="1:8" ht="15" x14ac:dyDescent="0.25">
      <c r="A36" s="4">
        <f>'Bug Metrics'!$A36</f>
        <v>9</v>
      </c>
      <c r="B36" s="4">
        <f>'Bug Metrics'!$B36</f>
        <v>4</v>
      </c>
      <c r="C36" s="21" t="str">
        <f>'Bug Metrics'!$C36</f>
        <v>Bootstrap</v>
      </c>
      <c r="D36" s="5" t="str">
        <f>'Bug Metrics'!$D36</f>
        <v>Allow 'S 9 8' to pass</v>
      </c>
      <c r="E36" s="6" t="s">
        <v>13</v>
      </c>
      <c r="F36" s="7">
        <v>43782</v>
      </c>
      <c r="G36" s="7">
        <v>43782</v>
      </c>
      <c r="H36" s="8" t="s">
        <v>82</v>
      </c>
    </row>
    <row r="37" spans="1:8" ht="15" x14ac:dyDescent="0.25">
      <c r="A37" s="4">
        <f>'Bug Metrics'!$A37</f>
        <v>10</v>
      </c>
      <c r="B37" s="4">
        <f>'Bug Metrics'!$B37</f>
        <v>4</v>
      </c>
      <c r="C37" s="21" t="str">
        <f>'Bug Metrics'!$C37</f>
        <v>Bootstrap</v>
      </c>
      <c r="D37" s="5" t="str">
        <f>'Bug Metrics'!$D37</f>
        <v>Wrong sequence of output</v>
      </c>
      <c r="E37" s="6" t="s">
        <v>13</v>
      </c>
      <c r="F37" s="7">
        <v>43782</v>
      </c>
      <c r="G37" s="7">
        <v>43782</v>
      </c>
      <c r="H37" s="8" t="s">
        <v>82</v>
      </c>
    </row>
    <row r="38" spans="1:8" ht="30" x14ac:dyDescent="0.25">
      <c r="A38" s="4">
        <f>'Bug Metrics'!$A38</f>
        <v>11</v>
      </c>
      <c r="B38" s="4">
        <f>'Bug Metrics'!$B38</f>
        <v>4</v>
      </c>
      <c r="C38" s="21" t="str">
        <f>'Bug Metrics'!$C38</f>
        <v>Bootstrap</v>
      </c>
      <c r="D38" s="5" t="str">
        <f>'Bug Metrics'!$D38</f>
        <v>When there is blank field, only output 'blank field', not output the name of the field</v>
      </c>
      <c r="E38" s="6" t="s">
        <v>13</v>
      </c>
      <c r="F38" s="7">
        <v>43782</v>
      </c>
      <c r="G38" s="7">
        <v>43782</v>
      </c>
      <c r="H38" s="8" t="s">
        <v>82</v>
      </c>
    </row>
    <row r="39" spans="1:8" ht="30" x14ac:dyDescent="0.25">
      <c r="A39" s="4">
        <f>'Bug Metrics'!$A39</f>
        <v>12</v>
      </c>
      <c r="B39" s="4">
        <f>'Bug Metrics'!$B39</f>
        <v>4</v>
      </c>
      <c r="C39" s="21" t="str">
        <f>'Bug Metrics'!$C39</f>
        <v>Bootstrap</v>
      </c>
      <c r="D39" s="5" t="str">
        <f>'Bug Metrics'!$D39</f>
        <v xml:space="preserve">When the student wants to update his bid -&gt; the system doesn’t drop the previous bid when all the validations are correct </v>
      </c>
      <c r="E39" s="6" t="s">
        <v>13</v>
      </c>
      <c r="F39" s="7">
        <v>43782</v>
      </c>
      <c r="G39" s="7">
        <v>43782</v>
      </c>
      <c r="H39" s="8" t="s">
        <v>82</v>
      </c>
    </row>
    <row r="40" spans="1:8" ht="30" x14ac:dyDescent="0.25">
      <c r="A40" s="4">
        <f>'Bug Metrics'!$A40</f>
        <v>13</v>
      </c>
      <c r="B40" s="4">
        <f>'Bug Metrics'!$B40</f>
        <v>4</v>
      </c>
      <c r="C40" s="21" t="str">
        <f>'Bug Metrics'!$C40</f>
        <v>Place Bid</v>
      </c>
      <c r="D40" s="5" t="str">
        <f>'Bug Metrics'!$D40</f>
        <v>If the input is lowercase, the bid will not pass due to invalid section/course (case-sensitivity issue)</v>
      </c>
      <c r="E40" s="6" t="s">
        <v>13</v>
      </c>
      <c r="F40" s="7">
        <v>43782</v>
      </c>
      <c r="G40" s="7">
        <v>43782</v>
      </c>
      <c r="H40" s="8" t="s">
        <v>113</v>
      </c>
    </row>
    <row r="41" spans="1:8" ht="15" x14ac:dyDescent="0.25">
      <c r="A41" s="4">
        <f>'Bug Metrics'!$A41</f>
        <v>14</v>
      </c>
      <c r="B41" s="4">
        <f>'Bug Metrics'!$B41</f>
        <v>4</v>
      </c>
      <c r="C41" s="21" t="str">
        <f>'Bug Metrics'!$C41</f>
        <v>Bootstrap</v>
      </c>
      <c r="D41" s="5" t="str">
        <f>'Bug Metrics'!$D41</f>
        <v>Wrong error message for incomplete prerequisite</v>
      </c>
      <c r="E41" s="6" t="s">
        <v>13</v>
      </c>
      <c r="F41" s="7">
        <v>43782</v>
      </c>
      <c r="G41" s="7">
        <v>43782</v>
      </c>
      <c r="H41" s="8" t="s">
        <v>82</v>
      </c>
    </row>
    <row r="42" spans="1:8" ht="15" x14ac:dyDescent="0.2">
      <c r="A42" s="4"/>
    </row>
    <row r="43" spans="1:8" ht="15" x14ac:dyDescent="0.2">
      <c r="A43" s="4"/>
    </row>
    <row r="44" spans="1:8" ht="15" x14ac:dyDescent="0.2">
      <c r="A44" s="4"/>
    </row>
    <row r="45" spans="1:8" ht="15" x14ac:dyDescent="0.2">
      <c r="A45" s="4"/>
    </row>
    <row r="46" spans="1:8" ht="15" x14ac:dyDescent="0.2">
      <c r="A46" s="4"/>
    </row>
    <row r="47" spans="1:8" ht="15" x14ac:dyDescent="0.2">
      <c r="A47" s="4"/>
    </row>
    <row r="48" spans="1:8" ht="15" x14ac:dyDescent="0.2">
      <c r="A48" s="4"/>
    </row>
    <row r="49" spans="1:1" ht="15" x14ac:dyDescent="0.2">
      <c r="A49" s="4"/>
    </row>
  </sheetData>
  <mergeCells count="1">
    <mergeCell ref="A1:H1"/>
  </mergeCells>
  <conditionalFormatting sqref="E3:E41">
    <cfRule type="cellIs" dxfId="2" priority="13" operator="equal">
      <formula>"Unresolved"</formula>
    </cfRule>
  </conditionalFormatting>
  <conditionalFormatting sqref="E3:E41">
    <cfRule type="cellIs" dxfId="1" priority="14" operator="equal">
      <formula>"Resolved"</formula>
    </cfRule>
  </conditionalFormatting>
  <conditionalFormatting sqref="E3:E41">
    <cfRule type="containsBlanks" dxfId="0" priority="15">
      <formula>LEN(TRIM(E3))=0</formula>
    </cfRule>
  </conditionalFormatting>
  <dataValidations count="1">
    <dataValidation type="list" allowBlank="1" sqref="E3:E41" xr:uid="{0C271352-AC66-4A09-BF39-B139787CA1E5}">
      <formula1>"Unresolved,Resolved"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Instructions</vt:lpstr>
      <vt:lpstr>Bug Metrics</vt:lpstr>
      <vt:lpstr>Bug 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Zhen Hui</dc:creator>
  <cp:lastModifiedBy>Admin</cp:lastModifiedBy>
  <dcterms:created xsi:type="dcterms:W3CDTF">2019-09-23T08:10:00Z</dcterms:created>
  <dcterms:modified xsi:type="dcterms:W3CDTF">2019-11-16T10:08:11Z</dcterms:modified>
</cp:coreProperties>
</file>