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9F48BE6-210D-4C85-A602-72880479157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Demand" sheetId="2" r:id="rId1"/>
    <sheet name="Supply1" sheetId="13" r:id="rId2"/>
    <sheet name="Supply" sheetId="3" r:id="rId3"/>
    <sheet name="INSTRUCTION&gt;&gt;&gt;&gt;&gt;" sheetId="5" r:id="rId4"/>
    <sheet name="Mô hình" sheetId="6" r:id="rId5"/>
    <sheet name="Bước 1 Đọc dữ liệu" sheetId="7" r:id="rId6"/>
    <sheet name="Bước 2 Cumsum demand" sheetId="8" r:id="rId7"/>
    <sheet name="Bước 3 Unpivot dữ liệu Supply" sheetId="9" r:id="rId8"/>
    <sheet name="Bước 4 Join Demand và Supply-un" sheetId="10" r:id="rId9"/>
    <sheet name="Bước 5" sheetId="11" r:id="rId10"/>
    <sheet name="Bước 6 Lấy lại các dòng không c" sheetId="12" r:id="rId11"/>
  </sheets>
  <definedNames>
    <definedName name="ExternalData_1" localSheetId="1" hidden="1">Supply1!$A$1:$D$17</definedName>
  </definedNames>
  <calcPr calcId="191029"/>
  <pivotCaches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H2vyrzefvgQjeQQKL07xI9jnKZg=="/>
    </ext>
  </extLst>
</workbook>
</file>

<file path=xl/calcChain.xml><?xml version="1.0" encoding="utf-8"?>
<calcChain xmlns="http://schemas.openxmlformats.org/spreadsheetml/2006/main">
  <c r="D2" i="3" l="1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4" i="10"/>
  <c r="J13" i="10"/>
  <c r="J12" i="10"/>
  <c r="J11" i="10"/>
  <c r="J10" i="10"/>
  <c r="J9" i="10"/>
  <c r="J8" i="10"/>
  <c r="J7" i="10"/>
  <c r="J6" i="10"/>
  <c r="J5" i="10"/>
  <c r="J4" i="10"/>
  <c r="J3" i="10"/>
  <c r="H34" i="6"/>
  <c r="H31" i="6"/>
  <c r="H30" i="6"/>
  <c r="H29" i="6"/>
  <c r="H27" i="6"/>
  <c r="H26" i="6"/>
  <c r="H25" i="6"/>
  <c r="H23" i="6"/>
  <c r="H22" i="6"/>
  <c r="H21" i="6"/>
  <c r="H20" i="6"/>
  <c r="H19" i="6"/>
  <c r="H18" i="6"/>
  <c r="H17" i="6"/>
  <c r="H16" i="6"/>
  <c r="E12" i="6"/>
  <c r="D7" i="6"/>
  <c r="D8" i="6" s="1"/>
  <c r="D9" i="6" s="1"/>
  <c r="D6" i="6"/>
  <c r="J4" i="6"/>
  <c r="K4" i="6" s="1"/>
  <c r="E2" i="3"/>
  <c r="F2" i="3" s="1"/>
  <c r="G2" i="3" s="1"/>
  <c r="H10" i="2"/>
  <c r="H9" i="2"/>
  <c r="H8" i="2"/>
  <c r="H6" i="2"/>
  <c r="H5" i="2"/>
  <c r="H4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ID#AAAAWWoCahM
Anh Ng    (2022-03-24 07:34:08)
Công ty bán xe đạp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ID#AAAAWh29Yjk
Anh Ng    (2022-03-21 12:57:38)
Yeu cau tu san xuat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XX1c2CHF6nxMHLA44YGPpqfcQ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4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======
ID#AAAAWWzdaJs
Anh Ng    (2022-03-24 10:08:45)
có cần fillna?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VfDoaLotyqAQu3ZNwvKkvM5oGQ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63C722-C8FE-4B8B-937F-005A497E98B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<sst xmlns="http://schemas.openxmlformats.org/spreadsheetml/2006/main" count="292" uniqueCount="73">
  <si>
    <t>Job Qty</t>
  </si>
  <si>
    <t>Job start date</t>
  </si>
  <si>
    <t>MP103289006-A2212CS-PC14</t>
  </si>
  <si>
    <t>MP103290007-A2212CS-PC14</t>
  </si>
  <si>
    <t>MP103266004-A2212CS-PC14</t>
  </si>
  <si>
    <t>MP103266004-B2212CS-PC14</t>
  </si>
  <si>
    <t>MP299030008-A2210SD-PC08</t>
  </si>
  <si>
    <t>MP299030008-B2210SD-PC08</t>
  </si>
  <si>
    <t>MP299006003-A2209SD-PC08</t>
  </si>
  <si>
    <t>MP299006003-B2209SD-PC08</t>
  </si>
  <si>
    <t>PR018218032SD-A01-OP06PSE-76046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</si>
  <si>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</si>
  <si>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</si>
  <si>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</si>
  <si>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</si>
  <si>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</si>
  <si>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</si>
  <si>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</si>
  <si>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</si>
  <si>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</si>
  <si>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</si>
  <si>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</si>
  <si>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t>Stock on hand</t>
  </si>
  <si>
    <t>Today = 25/Mar</t>
  </si>
  <si>
    <r>
      <rPr>
        <b/>
        <sz val="10"/>
        <color theme="1"/>
        <rFont val="Arial"/>
        <family val="2"/>
      </rPr>
      <t>DEMAND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(NHU CẦU)</t>
    </r>
  </si>
  <si>
    <r>
      <rPr>
        <b/>
        <sz val="10"/>
        <color theme="1"/>
        <rFont val="Arial"/>
        <family val="2"/>
      </rPr>
      <t xml:space="preserve">SUPPLY </t>
    </r>
    <r>
      <rPr>
        <sz val="8"/>
        <color theme="1"/>
        <rFont val="Arial"/>
        <family val="2"/>
      </rPr>
      <t xml:space="preserve"> (CUNG ỨNG)</t>
    </r>
  </si>
  <si>
    <r>
      <rPr>
        <b/>
        <sz val="12"/>
        <color rgb="FFCC4125"/>
        <rFont val="Arial"/>
        <family val="2"/>
      </rPr>
      <t xml:space="preserve">Unpivot </t>
    </r>
    <r>
      <rPr>
        <sz val="10"/>
        <color rgb="FFCC4125"/>
        <rFont val="Arial"/>
        <family val="2"/>
      </rPr>
      <t>(melt)</t>
    </r>
  </si>
  <si>
    <t>Part_no</t>
  </si>
  <si>
    <t>Week</t>
  </si>
  <si>
    <t>Supply qty</t>
  </si>
  <si>
    <t>SUM of Supply qty</t>
  </si>
  <si>
    <t>Job date</t>
  </si>
  <si>
    <t>Job qty</t>
  </si>
  <si>
    <t>Luỹ kế demand</t>
  </si>
  <si>
    <t>SOH</t>
  </si>
  <si>
    <t>&gt;&gt;&gt;&gt;&gt;&gt;&gt;&gt;&gt;</t>
  </si>
  <si>
    <t>PHU-KIEN-A</t>
  </si>
  <si>
    <t>Grand Total</t>
  </si>
  <si>
    <t>Luỹ kế supply</t>
  </si>
  <si>
    <t>SKU</t>
  </si>
  <si>
    <t>luỹ kế supply</t>
  </si>
  <si>
    <t>supply slot</t>
  </si>
  <si>
    <t>A</t>
  </si>
  <si>
    <t>chọn</t>
  </si>
  <si>
    <t>chon</t>
  </si>
  <si>
    <t>cumsum_demand</t>
  </si>
  <si>
    <t>supply_week</t>
  </si>
  <si>
    <t>supply_qty</t>
  </si>
  <si>
    <t>cumsum_supply</t>
  </si>
  <si>
    <t>DEMAND</t>
  </si>
  <si>
    <t xml:space="preserve">SUPPLY </t>
  </si>
  <si>
    <t>ĐỦ HÀNG KHÔNG?</t>
  </si>
  <si>
    <t>TRUE = ĐỦ
FALSE = KHÔNG ĐỦ</t>
  </si>
  <si>
    <t>CHỌN SUPPLY WEEK ĐẦU TIÊN ĐÁP ỨNG ĐƯỢC SỐ LƯỢNG</t>
  </si>
  <si>
    <t>left</t>
  </si>
  <si>
    <t>right</t>
  </si>
  <si>
    <t>df_first_supply (từ bước 5)</t>
  </si>
  <si>
    <t>df_demand (lúc read_excel)</t>
  </si>
  <si>
    <t>df_final.to_excel()</t>
  </si>
  <si>
    <t>Column1</t>
  </si>
  <si>
    <t>Column2</t>
  </si>
  <si>
    <t>Column3</t>
  </si>
  <si>
    <t>Column4</t>
  </si>
  <si>
    <t>Column5</t>
  </si>
  <si>
    <t>Column6</t>
  </si>
  <si>
    <t>Column7</t>
  </si>
  <si>
    <t>Supply_week</t>
  </si>
  <si>
    <t>Supply_quantity</t>
  </si>
  <si>
    <t>3/28/2022 12:00:00 AM</t>
  </si>
  <si>
    <t>4/4/2022 12:00:00 AM</t>
  </si>
  <si>
    <t>4/11/2022 12:00:00 AM</t>
  </si>
  <si>
    <t>4/18/2022 12:00:00 AM</t>
  </si>
  <si>
    <t>4/25/2022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</si>
</sst>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d&quot;-&quot;mmm"/>
    <numFmt numFmtId="166" formatCode="dmmm"/>
    <numFmt numFmtId="167" formatCode="yyyy\-mm\-dd"/>
  </numFmts>
  <fonts count="35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rgb="FFCC4125"/>
      <name val="Arial"/>
      <family val="2"/>
      <scheme val="minor"/>
    </font>
    <font>
      <b/>
      <sz val="10"/>
      <color rgb="FF999999"/>
      <name val="Arial"/>
      <family val="2"/>
      <scheme val="minor"/>
    </font>
    <font>
      <sz val="12"/>
      <color rgb="FFCC4125"/>
      <name val="Arial"/>
      <family val="2"/>
      <scheme val="minor"/>
    </font>
    <font>
      <sz val="10"/>
      <color rgb="FF999999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9"/>
      <color rgb="FF000000"/>
      <name val="-apple-system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-apple-system"/>
    </font>
    <font>
      <sz val="10"/>
      <color rgb="FFDD7E6B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strike/>
      <sz val="10"/>
      <color rgb="FF980000"/>
      <name val="Arial"/>
      <family val="2"/>
      <scheme val="minor"/>
    </font>
    <font>
      <b/>
      <strike/>
      <sz val="10"/>
      <color rgb="FF980000"/>
      <name val="Arial"/>
      <family val="2"/>
      <scheme val="minor"/>
    </font>
    <font>
      <sz val="10"/>
      <color rgb="FF980000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4"/>
      <color rgb="FF222222"/>
      <name val="&quot;Google Sans&quot;"/>
    </font>
    <font>
      <b/>
      <sz val="10"/>
      <color theme="1"/>
      <name val="Arial"/>
      <family val="2"/>
    </font>
    <font>
      <b/>
      <sz val="10"/>
      <color rgb="FF999999"/>
      <name val="Arial"/>
      <family val="2"/>
    </font>
    <font>
      <sz val="10"/>
      <color rgb="FF999999"/>
      <name val="Arial"/>
      <family val="2"/>
    </font>
    <font>
      <b/>
      <sz val="12"/>
      <color rgb="FF000000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rgb="FFCC4125"/>
      <name val="Arial"/>
      <family val="2"/>
    </font>
    <font>
      <sz val="10"/>
      <color rgb="FFCC4125"/>
      <name val="Arial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</fills>
  <borders count="3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4" fontId="2" fillId="2" borderId="0" xfId="0" applyNumberFormat="1" applyFont="1" applyFill="1"/>
    <xf numFmtId="4" fontId="4" fillId="0" borderId="0" xfId="0" applyNumberFormat="1" applyFont="1"/>
    <xf numFmtId="0" fontId="4" fillId="4" borderId="0" xfId="0" applyFont="1" applyFill="1"/>
    <xf numFmtId="164" fontId="4" fillId="4" borderId="0" xfId="0" applyNumberFormat="1" applyFont="1" applyFill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4" fillId="0" borderId="2" xfId="0" applyFont="1" applyBorder="1"/>
    <xf numFmtId="164" fontId="3" fillId="0" borderId="0" xfId="0" applyNumberFormat="1" applyFont="1" applyAlignment="1">
      <alignment horizontal="right"/>
    </xf>
    <xf numFmtId="0" fontId="4" fillId="3" borderId="0" xfId="0" applyFont="1" applyFill="1"/>
    <xf numFmtId="0" fontId="3" fillId="5" borderId="2" xfId="0" applyFont="1" applyFill="1" applyBorder="1"/>
    <xf numFmtId="0" fontId="3" fillId="5" borderId="2" xfId="0" applyFont="1" applyFill="1" applyBorder="1" applyAlignment="1">
      <alignment horizontal="right"/>
    </xf>
    <xf numFmtId="164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5" fontId="2" fillId="7" borderId="3" xfId="0" applyNumberFormat="1" applyFont="1" applyFill="1" applyBorder="1" applyAlignment="1">
      <alignment horizontal="right"/>
    </xf>
    <xf numFmtId="0" fontId="4" fillId="0" borderId="6" xfId="0" applyFont="1" applyBorder="1"/>
    <xf numFmtId="0" fontId="3" fillId="0" borderId="7" xfId="0" applyFont="1" applyBorder="1" applyAlignment="1">
      <alignment horizontal="right"/>
    </xf>
    <xf numFmtId="0" fontId="4" fillId="0" borderId="8" xfId="0" applyFont="1" applyBorder="1"/>
    <xf numFmtId="0" fontId="3" fillId="0" borderId="9" xfId="0" applyFont="1" applyBorder="1" applyAlignment="1">
      <alignment horizontal="right"/>
    </xf>
    <xf numFmtId="0" fontId="3" fillId="8" borderId="9" xfId="0" applyFont="1" applyFill="1" applyBorder="1" applyAlignment="1">
      <alignment horizontal="right"/>
    </xf>
    <xf numFmtId="0" fontId="9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0" borderId="10" xfId="0" applyFont="1" applyBorder="1"/>
    <xf numFmtId="0" fontId="10" fillId="0" borderId="0" xfId="0" applyFont="1"/>
    <xf numFmtId="0" fontId="8" fillId="0" borderId="11" xfId="0" applyFont="1" applyBorder="1"/>
    <xf numFmtId="0" fontId="8" fillId="0" borderId="0" xfId="0" applyFont="1" applyAlignment="1">
      <alignment horizontal="center"/>
    </xf>
    <xf numFmtId="165" fontId="8" fillId="0" borderId="0" xfId="0" applyNumberFormat="1" applyFont="1"/>
    <xf numFmtId="165" fontId="8" fillId="0" borderId="11" xfId="0" applyNumberFormat="1" applyFont="1" applyBorder="1"/>
    <xf numFmtId="0" fontId="11" fillId="0" borderId="0" xfId="0" applyFont="1" applyAlignment="1">
      <alignment horizontal="center"/>
    </xf>
    <xf numFmtId="0" fontId="4" fillId="0" borderId="10" xfId="0" applyFont="1" applyBorder="1"/>
    <xf numFmtId="0" fontId="4" fillId="0" borderId="0" xfId="0" applyFont="1" applyAlignment="1">
      <alignment horizontal="right"/>
    </xf>
    <xf numFmtId="0" fontId="12" fillId="0" borderId="11" xfId="0" applyFont="1" applyBorder="1"/>
    <xf numFmtId="165" fontId="12" fillId="0" borderId="0" xfId="0" applyNumberFormat="1" applyFont="1"/>
    <xf numFmtId="0" fontId="12" fillId="0" borderId="0" xfId="0" applyFont="1"/>
    <xf numFmtId="0" fontId="13" fillId="0" borderId="11" xfId="0" applyFont="1" applyBorder="1"/>
    <xf numFmtId="0" fontId="8" fillId="0" borderId="0" xfId="0" applyFont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4" fillId="11" borderId="0" xfId="0" applyFont="1" applyFill="1" applyAlignment="1">
      <alignment horizontal="right"/>
    </xf>
    <xf numFmtId="166" fontId="4" fillId="0" borderId="0" xfId="0" applyNumberFormat="1" applyFont="1" applyAlignment="1">
      <alignment horizontal="left"/>
    </xf>
    <xf numFmtId="0" fontId="15" fillId="11" borderId="0" xfId="0" applyFont="1" applyFill="1" applyAlignment="1">
      <alignment horizontal="left"/>
    </xf>
    <xf numFmtId="0" fontId="13" fillId="0" borderId="0" xfId="0" applyFont="1"/>
    <xf numFmtId="0" fontId="4" fillId="0" borderId="12" xfId="0" applyFont="1" applyBorder="1"/>
    <xf numFmtId="165" fontId="4" fillId="0" borderId="13" xfId="0" applyNumberFormat="1" applyFont="1" applyBorder="1"/>
    <xf numFmtId="166" fontId="4" fillId="0" borderId="0" xfId="0" applyNumberFormat="1" applyFont="1"/>
    <xf numFmtId="165" fontId="12" fillId="12" borderId="0" xfId="0" applyNumberFormat="1" applyFont="1" applyFill="1"/>
    <xf numFmtId="0" fontId="13" fillId="0" borderId="14" xfId="0" applyFont="1" applyBorder="1"/>
    <xf numFmtId="0" fontId="16" fillId="11" borderId="0" xfId="0" applyFont="1" applyFill="1" applyAlignment="1">
      <alignment horizontal="right"/>
    </xf>
    <xf numFmtId="167" fontId="16" fillId="11" borderId="0" xfId="0" applyNumberFormat="1" applyFont="1" applyFill="1" applyAlignment="1">
      <alignment horizontal="right"/>
    </xf>
    <xf numFmtId="0" fontId="17" fillId="11" borderId="0" xfId="0" applyFont="1" applyFill="1" applyAlignment="1">
      <alignment horizontal="right"/>
    </xf>
    <xf numFmtId="165" fontId="18" fillId="0" borderId="0" xfId="0" applyNumberFormat="1" applyFont="1"/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2" fillId="13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right"/>
    </xf>
    <xf numFmtId="0" fontId="12" fillId="0" borderId="2" xfId="0" applyFont="1" applyBorder="1"/>
    <xf numFmtId="0" fontId="4" fillId="0" borderId="2" xfId="0" applyFont="1" applyBorder="1" applyAlignment="1">
      <alignment horizontal="right"/>
    </xf>
    <xf numFmtId="0" fontId="19" fillId="0" borderId="0" xfId="0" applyFont="1"/>
    <xf numFmtId="165" fontId="4" fillId="13" borderId="0" xfId="0" applyNumberFormat="1" applyFont="1" applyFill="1" applyAlignment="1">
      <alignment horizontal="right"/>
    </xf>
    <xf numFmtId="166" fontId="4" fillId="0" borderId="0" xfId="0" applyNumberFormat="1" applyFont="1" applyAlignment="1">
      <alignment horizontal="right"/>
    </xf>
    <xf numFmtId="0" fontId="8" fillId="3" borderId="0" xfId="0" applyFont="1" applyFill="1"/>
    <xf numFmtId="167" fontId="4" fillId="0" borderId="0" xfId="0" applyNumberFormat="1" applyFont="1"/>
    <xf numFmtId="167" fontId="4" fillId="3" borderId="0" xfId="0" applyNumberFormat="1" applyFont="1" applyFill="1"/>
    <xf numFmtId="0" fontId="8" fillId="15" borderId="0" xfId="0" applyFont="1" applyFill="1"/>
    <xf numFmtId="0" fontId="4" fillId="0" borderId="0" xfId="0" quotePrefix="1" applyFont="1"/>
    <xf numFmtId="167" fontId="19" fillId="0" borderId="0" xfId="0" applyNumberFormat="1" applyFont="1"/>
    <xf numFmtId="0" fontId="20" fillId="0" borderId="0" xfId="0" applyFont="1"/>
    <xf numFmtId="0" fontId="4" fillId="0" borderId="15" xfId="0" applyFont="1" applyBorder="1"/>
    <xf numFmtId="167" fontId="4" fillId="0" borderId="15" xfId="0" applyNumberFormat="1" applyFont="1" applyBorder="1"/>
    <xf numFmtId="0" fontId="8" fillId="0" borderId="15" xfId="0" applyFont="1" applyBorder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3" fillId="0" borderId="0" xfId="0" applyFont="1"/>
    <xf numFmtId="167" fontId="23" fillId="0" borderId="0" xfId="0" applyNumberFormat="1" applyFont="1"/>
    <xf numFmtId="0" fontId="24" fillId="0" borderId="0" xfId="0" applyFont="1"/>
    <xf numFmtId="0" fontId="25" fillId="11" borderId="0" xfId="0" applyFont="1" applyFill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4" fontId="4" fillId="0" borderId="0" xfId="0" applyNumberFormat="1" applyFont="1"/>
    <xf numFmtId="0" fontId="26" fillId="0" borderId="19" xfId="0" applyFont="1" applyBorder="1"/>
    <xf numFmtId="14" fontId="1" fillId="0" borderId="20" xfId="0" applyNumberFormat="1" applyFont="1" applyBorder="1"/>
    <xf numFmtId="0" fontId="8" fillId="0" borderId="19" xfId="0" applyFont="1" applyBorder="1"/>
    <xf numFmtId="0" fontId="4" fillId="0" borderId="20" xfId="0" applyFont="1" applyBorder="1"/>
    <xf numFmtId="0" fontId="1" fillId="0" borderId="21" xfId="0" applyFont="1" applyBorder="1"/>
    <xf numFmtId="0" fontId="1" fillId="0" borderId="15" xfId="0" applyFont="1" applyBorder="1" applyAlignment="1">
      <alignment horizontal="right"/>
    </xf>
    <xf numFmtId="167" fontId="1" fillId="0" borderId="15" xfId="0" applyNumberFormat="1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4" fillId="0" borderId="19" xfId="0" applyFont="1" applyBorder="1"/>
    <xf numFmtId="0" fontId="4" fillId="0" borderId="21" xfId="0" applyFont="1" applyBorder="1"/>
    <xf numFmtId="0" fontId="4" fillId="0" borderId="22" xfId="0" applyFont="1" applyBorder="1"/>
    <xf numFmtId="0" fontId="4" fillId="8" borderId="0" xfId="0" applyFont="1" applyFill="1"/>
    <xf numFmtId="0" fontId="0" fillId="0" borderId="23" xfId="0" pivotButton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8" fillId="9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8" fillId="10" borderId="3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0" fillId="0" borderId="0" xfId="0"/>
    <xf numFmtId="0" fontId="8" fillId="10" borderId="0" xfId="0" applyFont="1" applyFill="1" applyAlignment="1">
      <alignment horizontal="center"/>
    </xf>
    <xf numFmtId="0" fontId="29" fillId="4" borderId="16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29" fillId="16" borderId="16" xfId="0" applyFont="1" applyFill="1" applyBorder="1" applyAlignment="1">
      <alignment horizontal="center"/>
    </xf>
    <xf numFmtId="0" fontId="29" fillId="17" borderId="0" xfId="0" applyFont="1" applyFill="1" applyAlignment="1">
      <alignment horizontal="center"/>
    </xf>
    <xf numFmtId="0" fontId="0" fillId="0" borderId="23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14" fontId="2" fillId="6" borderId="4" xfId="0" applyNumberFormat="1" applyFont="1" applyFill="1" applyBorder="1" applyAlignment="1">
      <alignment horizontal="right"/>
    </xf>
    <xf numFmtId="0" fontId="6" fillId="3" borderId="4" xfId="0" applyFont="1" applyFill="1" applyBorder="1"/>
    <xf numFmtId="0" fontId="7" fillId="0" borderId="15" xfId="0" applyFont="1" applyBorder="1"/>
    <xf numFmtId="0" fontId="7" fillId="0" borderId="31" xfId="0" applyFont="1" applyBorder="1"/>
    <xf numFmtId="0" fontId="3" fillId="0" borderId="21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6" fillId="3" borderId="0" xfId="0" applyFont="1" applyFill="1" applyBorder="1"/>
    <xf numFmtId="165" fontId="2" fillId="7" borderId="10" xfId="0" applyNumberFormat="1" applyFont="1" applyFill="1" applyBorder="1" applyAlignment="1">
      <alignment horizontal="right"/>
    </xf>
    <xf numFmtId="14" fontId="2" fillId="6" borderId="0" xfId="0" applyNumberFormat="1" applyFont="1" applyFill="1" applyBorder="1" applyAlignment="1">
      <alignment horizontal="right"/>
    </xf>
    <xf numFmtId="0" fontId="7" fillId="0" borderId="17" xfId="0" applyFont="1" applyBorder="1"/>
    <xf numFmtId="0" fontId="4" fillId="0" borderId="33" xfId="0" applyFont="1" applyBorder="1"/>
    <xf numFmtId="0" fontId="3" fillId="0" borderId="34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solid">
          <fgColor rgb="FFFCE5CD"/>
          <bgColor rgb="FFFCE5CD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rgb="FF666666"/>
        </left>
        <right/>
        <top style="dotted">
          <color rgb="FF666666"/>
        </top>
        <bottom style="dotted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rgb="FF666666"/>
        </left>
        <right style="dotted">
          <color rgb="FF666666"/>
        </right>
        <top style="dotted">
          <color rgb="FF666666"/>
        </top>
        <bottom style="dotted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rgb="FF666666"/>
        </left>
        <right style="dotted">
          <color rgb="FF666666"/>
        </right>
        <top style="dotted">
          <color rgb="FF666666"/>
        </top>
        <bottom style="dotted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rgb="FF666666"/>
        </left>
        <right style="dotted">
          <color rgb="FF666666"/>
        </right>
        <top style="dotted">
          <color rgb="FF666666"/>
        </top>
        <bottom style="dotted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rgb="FF666666"/>
        </left>
        <right style="dotted">
          <color rgb="FF666666"/>
        </right>
        <top style="dotted">
          <color rgb="FF666666"/>
        </top>
        <bottom style="dotted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dotted">
          <color rgb="FF666666"/>
        </top>
        <bottom style="dotted">
          <color rgb="FF666666"/>
        </bottom>
        <vertical/>
        <horizontal/>
      </border>
    </dxf>
    <dxf>
      <border outline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5</xdr:row>
      <xdr:rowOff>104775</xdr:rowOff>
    </xdr:from>
    <xdr:ext cx="619125" cy="828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LL" refreshedDate="44898.013217476851" refreshedVersion="8" recordCount="4" xr:uid="{00000000-000A-0000-FFFF-FFFF00000000}">
  <cacheSource type="worksheet">
    <worksheetSource ref="O3:Q7" sheet="Mô hình"/>
  </cacheSource>
  <cacheFields count="3">
    <cacheField name="Part_no" numFmtId="0">
      <sharedItems count="1">
        <s v="PHU-KIEN-A"/>
      </sharedItems>
    </cacheField>
    <cacheField name="Week" numFmtId="0">
      <sharedItems containsDate="1" containsMixedTypes="1" minDate="2022-03-28T00:00:00" maxDate="2022-04-12T00:00:00" count="4">
        <s v="SOH"/>
        <d v="2022-03-28T00:00:00"/>
        <d v="2022-04-04T00:00:00"/>
        <d v="2022-04-11T00:00:00"/>
      </sharedItems>
    </cacheField>
    <cacheField name="Supply qty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"/>
  </r>
  <r>
    <x v="0"/>
    <x v="1"/>
    <n v="7"/>
  </r>
  <r>
    <x v="0"/>
    <x v="2"/>
    <n v="8"/>
  </r>
  <r>
    <x v="0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Mô hình" cacheId="4" applyNumberFormats="0" applyBorderFormats="0" applyFontFormats="0" applyPatternFormats="0" applyAlignmentFormats="0" applyWidthHeightFormats="0" dataCaption="" updatedVersion="8" compact="0" compactData="0">
  <location ref="S3:X6" firstHeaderRow="1" firstDataRow="2" firstDataCol="1"/>
  <pivotFields count="3">
    <pivotField name="Part_no" axis="axisRow" compact="0" outline="0" multipleItemSelectionAllowed="1" showAll="0" sortType="ascending">
      <items count="2">
        <item x="0"/>
        <item t="default"/>
      </items>
    </pivotField>
    <pivotField name="Week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Supply qty" dataField="1" compact="0" outline="0" multipleItemSelectionAllowed="1" showAll="0"/>
  </pivotFields>
  <rowFields count="1">
    <field x="0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upply qty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EDA5BC-3921-4296-8B39-254FF16E27B4}" autoFormatId="16" applyNumberFormats="0" applyBorderFormats="0" applyFontFormats="0" applyPatternFormats="0" applyAlignmentFormats="0" applyWidthHeightFormats="0">
  <queryTableRefresh nextId="5">
    <queryTableFields count="4">
      <queryTableField id="1" name="Part_No" tableColumnId="1"/>
      <queryTableField id="2" name="Stock on hand" tableColumnId="2"/>
      <queryTableField id="3" name="Supply_week" tableColumnId="3"/>
      <queryTableField id="4" name="Supply_quant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91B8B-BCBC-430A-BF3B-E7782B95E298}" name="Table1_2" displayName="Table1_2" ref="A1:D17" tableType="queryTable" totalsRowShown="0">
  <autoFilter ref="A1:D17" xr:uid="{95491B8B-BCBC-430A-BF3B-E7782B95E298}"/>
  <tableColumns count="4">
    <tableColumn id="1" xr3:uid="{2E3094DE-31DD-4142-9BEE-B7D4972E73B6}" uniqueName="1" name="Part_No" queryTableFieldId="1" dataDxfId="1"/>
    <tableColumn id="2" xr3:uid="{983915F9-665F-4057-8286-EA0D816CFA23}" uniqueName="2" name="Stock on hand" queryTableFieldId="2"/>
    <tableColumn id="3" xr3:uid="{935E92BC-6BA1-4B04-B639-D154ED6F0343}" uniqueName="3" name="Supply_week" queryTableFieldId="3" dataDxfId="0"/>
    <tableColumn id="4" xr3:uid="{D7E9D8FF-91AE-4925-A256-561E5086BEDB}" uniqueName="4" name="Supply_quantit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DD1AC-1202-432D-A640-F8A79CD43D53}" name="Table1" displayName="Table1" ref="A1:G6" totalsRowShown="0" headerRowDxfId="2" dataDxfId="3" tableBorderDxfId="10">
  <autoFilter ref="A1:G6" xr:uid="{732DD1AC-1202-432D-A640-F8A79CD43D53}"/>
  <tableColumns count="7">
    <tableColumn id="1" xr3:uid="{7035C795-BA3C-472F-91B3-41D55CD6FB1D}" name="Column1" dataDxfId="9"/>
    <tableColumn id="2" xr3:uid="{5ABB43FA-A47C-4757-9002-AE9F88076C0A}" name="Column2" dataDxfId="8"/>
    <tableColumn id="3" xr3:uid="{18F7F942-06CE-4E35-AC26-53475CC1100C}" name="Column3" dataDxfId="7"/>
    <tableColumn id="4" xr3:uid="{896B06A3-DA22-4C62-BBAD-786363DA535B}" name="Column4" dataDxfId="6"/>
    <tableColumn id="5" xr3:uid="{7D2539A1-34D9-49DA-BD39-1846A20DBBB8}" name="Column5" dataDxfId="5"/>
    <tableColumn id="6" xr3:uid="{83AA5D33-DAD6-4348-BE2C-700877B04E3F}" name="Column6"/>
    <tableColumn id="7" xr3:uid="{6B09310E-AA37-4BDC-BAD1-23E03F9A9D4F}" name="Column7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"/>
  <sheetViews>
    <sheetView workbookViewId="0"/>
  </sheetViews>
  <sheetFormatPr defaultColWidth="12.6328125" defaultRowHeight="15" customHeight="1" outlineLevelCol="1"/>
  <cols>
    <col min="1" max="1" width="12.6328125" customWidth="1" collapsed="1"/>
    <col min="2" max="2" width="29.1796875" hidden="1" customWidth="1" outlineLevel="1"/>
    <col min="3" max="3" width="12.6328125" customWidth="1"/>
    <col min="5" max="5" width="8.453125" customWidth="1"/>
    <col min="6" max="6" width="36.90625" customWidth="1" outlineLevel="1"/>
    <col min="7" max="7" width="27.6328125" customWidth="1" outlineLevel="1"/>
    <col min="8" max="8" width="12.6328125" outlineLevel="1"/>
    <col min="9" max="9" width="41" customWidth="1" outlineLevel="1"/>
  </cols>
  <sheetData>
    <row r="1" spans="1:9" ht="15.75" customHeight="1">
      <c r="A1" s="2" t="s">
        <v>11</v>
      </c>
      <c r="B1" s="2" t="s">
        <v>12</v>
      </c>
      <c r="C1" s="2" t="s">
        <v>0</v>
      </c>
      <c r="D1" s="5" t="s">
        <v>1</v>
      </c>
      <c r="E1" s="6"/>
      <c r="F1" s="7" t="s">
        <v>13</v>
      </c>
      <c r="G1" s="8" t="s">
        <v>14</v>
      </c>
      <c r="H1" s="7" t="s">
        <v>15</v>
      </c>
    </row>
    <row r="2" spans="1:9" ht="15.75" customHeight="1">
      <c r="A2" s="9" t="s">
        <v>16</v>
      </c>
      <c r="B2" s="9" t="s">
        <v>4</v>
      </c>
      <c r="C2" s="10">
        <v>2442</v>
      </c>
      <c r="D2" s="11">
        <v>44662</v>
      </c>
      <c r="E2" s="6"/>
      <c r="F2" s="10">
        <v>2388</v>
      </c>
      <c r="G2" s="11">
        <v>44648</v>
      </c>
      <c r="H2" s="12">
        <f t="shared" ref="H2:H6" si="0">G2-D2</f>
        <v>-14</v>
      </c>
    </row>
    <row r="3" spans="1:9" ht="15.75" customHeight="1">
      <c r="A3" s="13" t="s">
        <v>16</v>
      </c>
      <c r="B3" s="13" t="s">
        <v>5</v>
      </c>
      <c r="C3" s="14">
        <v>880</v>
      </c>
      <c r="D3" s="15">
        <v>44684</v>
      </c>
      <c r="E3" s="6"/>
      <c r="F3" s="14">
        <v>4776</v>
      </c>
      <c r="G3" s="15">
        <v>44655</v>
      </c>
      <c r="H3" s="16">
        <f t="shared" si="0"/>
        <v>-29</v>
      </c>
    </row>
    <row r="4" spans="1:9" ht="15.75" customHeight="1">
      <c r="A4" s="4" t="s">
        <v>17</v>
      </c>
      <c r="B4" s="4" t="s">
        <v>2</v>
      </c>
      <c r="C4" s="3">
        <v>408</v>
      </c>
      <c r="D4" s="17">
        <v>44661</v>
      </c>
      <c r="E4" s="6"/>
      <c r="F4" s="3">
        <v>408</v>
      </c>
      <c r="G4" s="17">
        <v>44648</v>
      </c>
      <c r="H4" s="12">
        <f t="shared" si="0"/>
        <v>-13</v>
      </c>
    </row>
    <row r="5" spans="1:9" ht="15.75" customHeight="1">
      <c r="A5" s="13" t="s">
        <v>17</v>
      </c>
      <c r="B5" s="13" t="s">
        <v>3</v>
      </c>
      <c r="C5" s="14">
        <v>1292</v>
      </c>
      <c r="D5" s="15">
        <v>44662</v>
      </c>
      <c r="E5" s="6"/>
      <c r="F5" s="14">
        <v>821</v>
      </c>
      <c r="G5" s="15">
        <v>44669</v>
      </c>
      <c r="H5" s="16">
        <f t="shared" si="0"/>
        <v>7</v>
      </c>
      <c r="I5" s="18" t="s">
        <v>18</v>
      </c>
    </row>
    <row r="6" spans="1:9" ht="15.75" customHeight="1">
      <c r="A6" s="4" t="s">
        <v>19</v>
      </c>
      <c r="B6" s="4" t="s">
        <v>6</v>
      </c>
      <c r="C6" s="3">
        <v>2200</v>
      </c>
      <c r="D6" s="17">
        <v>44672</v>
      </c>
      <c r="E6" s="6"/>
      <c r="F6" s="3">
        <v>2200</v>
      </c>
      <c r="G6" s="17">
        <v>44648</v>
      </c>
      <c r="H6" s="12">
        <f t="shared" si="0"/>
        <v>-24</v>
      </c>
    </row>
    <row r="7" spans="1:9" ht="15.75" customHeight="1">
      <c r="A7" s="19" t="s">
        <v>19</v>
      </c>
      <c r="B7" s="19" t="s">
        <v>7</v>
      </c>
      <c r="C7" s="20">
        <v>2500</v>
      </c>
      <c r="D7" s="15">
        <v>44682</v>
      </c>
      <c r="E7" s="6"/>
      <c r="F7" s="14"/>
      <c r="G7" s="15"/>
      <c r="H7" s="16"/>
      <c r="I7" s="18" t="s">
        <v>20</v>
      </c>
    </row>
    <row r="8" spans="1:9" ht="15.75" customHeight="1">
      <c r="A8" s="4" t="s">
        <v>21</v>
      </c>
      <c r="B8" s="4" t="s">
        <v>8</v>
      </c>
      <c r="C8" s="3">
        <v>2000</v>
      </c>
      <c r="D8" s="17">
        <v>44664</v>
      </c>
      <c r="E8" s="6"/>
      <c r="F8" s="3">
        <v>1959</v>
      </c>
      <c r="G8" s="17">
        <v>44648</v>
      </c>
      <c r="H8" s="12">
        <f t="shared" ref="H8:H10" si="1">G8-D8</f>
        <v>-16</v>
      </c>
    </row>
    <row r="9" spans="1:9" ht="15.75" customHeight="1">
      <c r="A9" s="4" t="s">
        <v>21</v>
      </c>
      <c r="B9" s="4" t="s">
        <v>9</v>
      </c>
      <c r="C9" s="3">
        <v>1542</v>
      </c>
      <c r="D9" s="17">
        <v>44668</v>
      </c>
      <c r="E9" s="6"/>
      <c r="F9" s="3">
        <v>3918</v>
      </c>
      <c r="G9" s="17">
        <v>44655</v>
      </c>
      <c r="H9" s="12">
        <f t="shared" si="1"/>
        <v>-13</v>
      </c>
    </row>
    <row r="10" spans="1:9" ht="15.75" customHeight="1">
      <c r="A10" s="4" t="s">
        <v>21</v>
      </c>
      <c r="B10" s="4" t="s">
        <v>10</v>
      </c>
      <c r="C10" s="3">
        <v>248</v>
      </c>
      <c r="D10" s="17">
        <v>44669</v>
      </c>
      <c r="E10" s="6"/>
      <c r="F10" s="3">
        <v>3918</v>
      </c>
      <c r="G10" s="17">
        <v>44655</v>
      </c>
      <c r="H10" s="12">
        <f t="shared" si="1"/>
        <v>-14</v>
      </c>
    </row>
    <row r="11" spans="1:9" ht="15.75" customHeight="1">
      <c r="D11" s="21"/>
      <c r="E11" s="6"/>
      <c r="G11" s="2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2"/>
  <sheetViews>
    <sheetView workbookViewId="0"/>
  </sheetViews>
  <sheetFormatPr defaultColWidth="12.6328125" defaultRowHeight="15" customHeight="1"/>
  <sheetData>
    <row r="1" spans="1:26" ht="18">
      <c r="A1" s="90" t="s">
        <v>53</v>
      </c>
    </row>
    <row r="4" spans="1:26" ht="15" customHeight="1">
      <c r="A4" s="91" t="s">
        <v>11</v>
      </c>
      <c r="B4" s="91" t="s">
        <v>0</v>
      </c>
      <c r="C4" s="91" t="s">
        <v>1</v>
      </c>
      <c r="D4" s="92" t="s">
        <v>46</v>
      </c>
      <c r="E4" s="91" t="s">
        <v>47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" customHeight="1">
      <c r="A5" s="1" t="s">
        <v>16</v>
      </c>
      <c r="B5" s="93">
        <v>2442</v>
      </c>
      <c r="C5" s="94">
        <v>44662</v>
      </c>
      <c r="D5" s="95">
        <v>44648</v>
      </c>
      <c r="E5" s="93">
        <v>2388</v>
      </c>
    </row>
    <row r="6" spans="1:26" ht="15" customHeight="1">
      <c r="A6" s="1" t="s">
        <v>16</v>
      </c>
      <c r="B6" s="93">
        <v>880</v>
      </c>
      <c r="C6" s="94">
        <v>44684</v>
      </c>
      <c r="D6" s="95">
        <v>44655</v>
      </c>
      <c r="E6" s="93">
        <v>4776</v>
      </c>
    </row>
    <row r="7" spans="1:26" ht="15" customHeight="1">
      <c r="A7" s="1" t="s">
        <v>17</v>
      </c>
      <c r="B7" s="93">
        <v>408</v>
      </c>
      <c r="C7" s="94">
        <v>44661</v>
      </c>
      <c r="D7" s="95">
        <v>44648</v>
      </c>
      <c r="E7" s="93">
        <v>408</v>
      </c>
    </row>
    <row r="8" spans="1:26" ht="15" customHeight="1">
      <c r="A8" s="1" t="s">
        <v>17</v>
      </c>
      <c r="B8" s="93">
        <v>1292</v>
      </c>
      <c r="C8" s="94">
        <v>44662</v>
      </c>
      <c r="D8" s="95">
        <v>44669</v>
      </c>
      <c r="E8" s="93">
        <v>821</v>
      </c>
    </row>
    <row r="9" spans="1:26" ht="15" customHeight="1">
      <c r="A9" s="1" t="s">
        <v>19</v>
      </c>
      <c r="B9" s="93">
        <v>2200</v>
      </c>
      <c r="C9" s="94">
        <v>44672</v>
      </c>
      <c r="D9" s="95">
        <v>44648</v>
      </c>
      <c r="E9" s="93">
        <v>2200</v>
      </c>
    </row>
    <row r="10" spans="1:26" ht="15" customHeight="1">
      <c r="A10" s="1" t="s">
        <v>21</v>
      </c>
      <c r="B10" s="93">
        <v>2000</v>
      </c>
      <c r="C10" s="94">
        <v>44664</v>
      </c>
      <c r="D10" s="95">
        <v>44648</v>
      </c>
      <c r="E10" s="93">
        <v>1959</v>
      </c>
    </row>
    <row r="11" spans="1:26" ht="15" customHeight="1">
      <c r="A11" s="1" t="s">
        <v>21</v>
      </c>
      <c r="B11" s="93">
        <v>1542</v>
      </c>
      <c r="C11" s="94">
        <v>44668</v>
      </c>
      <c r="D11" s="95">
        <v>44655</v>
      </c>
      <c r="E11" s="93">
        <v>3918</v>
      </c>
    </row>
    <row r="12" spans="1:26" ht="15" customHeight="1">
      <c r="A12" s="1" t="s">
        <v>21</v>
      </c>
      <c r="B12" s="93">
        <v>248</v>
      </c>
      <c r="C12" s="94">
        <v>44669</v>
      </c>
      <c r="D12" s="95">
        <v>44655</v>
      </c>
      <c r="E12" s="93">
        <v>3918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5"/>
  <sheetViews>
    <sheetView workbookViewId="0"/>
  </sheetViews>
  <sheetFormatPr defaultColWidth="12.6328125" defaultRowHeight="15" customHeight="1" outlineLevelRow="1"/>
  <cols>
    <col min="8" max="8" width="15.1796875" customWidth="1"/>
    <col min="11" max="11" width="14" customWidth="1"/>
    <col min="12" max="12" width="14.1796875" customWidth="1"/>
  </cols>
  <sheetData>
    <row r="1" spans="1:13" ht="12.5">
      <c r="A1" s="12" t="s">
        <v>54</v>
      </c>
      <c r="H1" s="12" t="s">
        <v>55</v>
      </c>
      <c r="K1" s="12"/>
      <c r="L1" s="12"/>
    </row>
    <row r="2" spans="1:13" ht="12.5">
      <c r="L2" s="96"/>
    </row>
    <row r="3" spans="1:13" ht="15.5">
      <c r="A3" s="123" t="s">
        <v>56</v>
      </c>
      <c r="B3" s="124"/>
      <c r="C3" s="124"/>
      <c r="D3" s="125"/>
      <c r="F3" s="126" t="s">
        <v>57</v>
      </c>
      <c r="G3" s="124"/>
      <c r="H3" s="124"/>
      <c r="I3" s="124"/>
      <c r="J3" s="125"/>
      <c r="L3" s="12"/>
    </row>
    <row r="4" spans="1:13" ht="14.5">
      <c r="A4" s="97" t="s">
        <v>11</v>
      </c>
      <c r="B4" s="91" t="s">
        <v>0</v>
      </c>
      <c r="C4" s="91" t="s">
        <v>1</v>
      </c>
      <c r="D4" s="98" t="s">
        <v>47</v>
      </c>
      <c r="E4" s="4"/>
      <c r="F4" s="99" t="s">
        <v>11</v>
      </c>
      <c r="G4" s="47" t="s">
        <v>0</v>
      </c>
      <c r="H4" s="47" t="s">
        <v>1</v>
      </c>
      <c r="I4" s="96"/>
      <c r="J4" s="100"/>
    </row>
    <row r="5" spans="1:13" ht="14.5">
      <c r="A5" s="101" t="s">
        <v>19</v>
      </c>
      <c r="B5" s="102">
        <v>2200</v>
      </c>
      <c r="C5" s="103">
        <v>44672</v>
      </c>
      <c r="D5" s="104">
        <v>2200</v>
      </c>
      <c r="E5" s="4"/>
      <c r="F5" s="105" t="s">
        <v>19</v>
      </c>
      <c r="G5" s="12">
        <v>2200</v>
      </c>
      <c r="H5" s="75">
        <v>44672</v>
      </c>
      <c r="J5" s="100"/>
    </row>
    <row r="6" spans="1:13" ht="12.5">
      <c r="A6" s="1"/>
      <c r="B6" s="93"/>
      <c r="C6" s="94"/>
      <c r="D6" s="93"/>
      <c r="F6" s="106" t="s">
        <v>19</v>
      </c>
      <c r="G6" s="81">
        <v>2500</v>
      </c>
      <c r="H6" s="82">
        <v>44682</v>
      </c>
      <c r="I6" s="81"/>
      <c r="J6" s="107"/>
      <c r="K6" s="12"/>
      <c r="L6" s="12"/>
      <c r="M6" s="96"/>
    </row>
    <row r="7" spans="1:13" ht="12.5">
      <c r="J7" s="12"/>
      <c r="K7" s="12"/>
      <c r="L7" s="12"/>
      <c r="M7" s="96"/>
    </row>
    <row r="8" spans="1:13" ht="12.5">
      <c r="I8" s="12"/>
      <c r="J8" s="12"/>
      <c r="K8" s="12"/>
      <c r="L8" s="12"/>
      <c r="M8" s="96"/>
    </row>
    <row r="9" spans="1:13" ht="12.5">
      <c r="I9" s="12"/>
      <c r="J9" s="12"/>
      <c r="K9" s="12"/>
      <c r="L9" s="12"/>
      <c r="M9" s="96"/>
    </row>
    <row r="10" spans="1:13" ht="12.5">
      <c r="I10" s="12"/>
      <c r="J10" s="12"/>
      <c r="K10" s="12"/>
      <c r="L10" s="12"/>
      <c r="M10" s="96"/>
    </row>
    <row r="11" spans="1:13" ht="15.5">
      <c r="B11" s="127" t="s">
        <v>58</v>
      </c>
      <c r="C11" s="121"/>
      <c r="D11" s="121"/>
      <c r="E11" s="121"/>
      <c r="F11" s="121"/>
      <c r="G11" s="12"/>
      <c r="H11" s="12"/>
      <c r="M11" s="96"/>
    </row>
    <row r="12" spans="1:13" ht="13">
      <c r="B12" s="47" t="s">
        <v>11</v>
      </c>
      <c r="C12" s="47" t="s">
        <v>0</v>
      </c>
      <c r="D12" s="47" t="s">
        <v>1</v>
      </c>
      <c r="E12" s="47" t="s">
        <v>46</v>
      </c>
      <c r="F12" s="47" t="s">
        <v>47</v>
      </c>
      <c r="G12" s="96"/>
      <c r="H12" s="96"/>
    </row>
    <row r="13" spans="1:13" ht="12.5">
      <c r="B13" s="12" t="s">
        <v>19</v>
      </c>
      <c r="C13" s="12">
        <v>2200</v>
      </c>
      <c r="D13" s="75">
        <v>44672</v>
      </c>
      <c r="E13" s="75">
        <v>44648</v>
      </c>
      <c r="F13" s="12">
        <v>2200</v>
      </c>
    </row>
    <row r="14" spans="1:13" ht="12.5" collapsed="1">
      <c r="B14" s="12" t="s">
        <v>19</v>
      </c>
      <c r="C14" s="12">
        <v>2500</v>
      </c>
      <c r="D14" s="75">
        <v>44682</v>
      </c>
      <c r="E14" s="108"/>
      <c r="G14" s="75"/>
      <c r="M14" s="96"/>
    </row>
    <row r="15" spans="1:13" ht="8.25" hidden="1" customHeight="1" outlineLevel="1">
      <c r="B15" s="1"/>
      <c r="C15" s="93"/>
      <c r="D15" s="94"/>
      <c r="E15" s="94"/>
      <c r="F15" s="93"/>
      <c r="J15" s="12"/>
      <c r="K15" s="12"/>
      <c r="L15" s="12"/>
      <c r="M15" s="96"/>
    </row>
    <row r="16" spans="1:13" ht="12.5" hidden="1" outlineLevel="1">
      <c r="B16" s="1" t="s">
        <v>16</v>
      </c>
      <c r="C16" s="93">
        <v>2442</v>
      </c>
      <c r="D16" s="94">
        <v>44662</v>
      </c>
      <c r="E16" s="94">
        <v>44648</v>
      </c>
      <c r="F16" s="93">
        <v>2388</v>
      </c>
      <c r="J16" s="12"/>
      <c r="K16" s="12"/>
      <c r="L16" s="12"/>
      <c r="M16" s="96"/>
    </row>
    <row r="17" spans="2:13" ht="12.5" hidden="1" outlineLevel="1">
      <c r="B17" s="1" t="s">
        <v>16</v>
      </c>
      <c r="C17" s="93">
        <v>880</v>
      </c>
      <c r="D17" s="94">
        <v>44684</v>
      </c>
      <c r="E17" s="94">
        <v>44655</v>
      </c>
      <c r="F17" s="93">
        <v>4776</v>
      </c>
      <c r="J17" s="12"/>
      <c r="K17" s="12"/>
      <c r="L17" s="12"/>
      <c r="M17" s="96"/>
    </row>
    <row r="18" spans="2:13" ht="10.5" hidden="1" customHeight="1" outlineLevel="1">
      <c r="B18" s="1"/>
      <c r="C18" s="93"/>
      <c r="D18" s="94"/>
      <c r="E18" s="94"/>
      <c r="F18" s="93"/>
      <c r="I18" s="12"/>
      <c r="J18" s="12"/>
      <c r="K18" s="12"/>
      <c r="L18" s="12"/>
      <c r="M18" s="96"/>
    </row>
    <row r="19" spans="2:13" ht="12.5" hidden="1" outlineLevel="1">
      <c r="B19" s="1" t="s">
        <v>17</v>
      </c>
      <c r="C19" s="93">
        <v>408</v>
      </c>
      <c r="D19" s="94">
        <v>44661</v>
      </c>
      <c r="E19" s="94">
        <v>44648</v>
      </c>
      <c r="F19" s="93">
        <v>408</v>
      </c>
      <c r="I19" s="12"/>
      <c r="J19" s="12"/>
      <c r="K19" s="12"/>
      <c r="L19" s="12"/>
      <c r="M19" s="96"/>
    </row>
    <row r="20" spans="2:13" ht="12.5" hidden="1" outlineLevel="1">
      <c r="B20" s="1" t="s">
        <v>17</v>
      </c>
      <c r="C20" s="93">
        <v>1292</v>
      </c>
      <c r="D20" s="94">
        <v>44662</v>
      </c>
      <c r="E20" s="94">
        <v>44669</v>
      </c>
      <c r="F20" s="93">
        <v>821</v>
      </c>
      <c r="I20" s="12"/>
      <c r="J20" s="12"/>
      <c r="K20" s="12"/>
      <c r="L20" s="12"/>
      <c r="M20" s="96"/>
    </row>
    <row r="21" spans="2:13" ht="8.25" hidden="1" customHeight="1" outlineLevel="1">
      <c r="B21" s="1"/>
      <c r="C21" s="93"/>
      <c r="D21" s="94"/>
      <c r="E21" s="94"/>
      <c r="F21" s="93"/>
      <c r="I21" s="12"/>
      <c r="J21" s="12"/>
      <c r="K21" s="12"/>
      <c r="L21" s="12"/>
      <c r="M21" s="96"/>
    </row>
    <row r="22" spans="2:13" ht="12.5" hidden="1" outlineLevel="1">
      <c r="B22" s="1" t="s">
        <v>21</v>
      </c>
      <c r="C22" s="93">
        <v>2000</v>
      </c>
      <c r="D22" s="94">
        <v>44664</v>
      </c>
      <c r="E22" s="94">
        <v>44648</v>
      </c>
      <c r="F22" s="93">
        <v>1959</v>
      </c>
      <c r="I22" s="12"/>
      <c r="J22" s="12"/>
      <c r="K22" s="12"/>
      <c r="L22" s="12"/>
      <c r="M22" s="96"/>
    </row>
    <row r="23" spans="2:13" ht="12.5" hidden="1" outlineLevel="1">
      <c r="B23" s="1" t="s">
        <v>21</v>
      </c>
      <c r="C23" s="93">
        <v>1542</v>
      </c>
      <c r="D23" s="94">
        <v>44668</v>
      </c>
      <c r="E23" s="94">
        <v>44655</v>
      </c>
      <c r="F23" s="94">
        <v>3918</v>
      </c>
      <c r="I23" s="12"/>
      <c r="J23" s="12"/>
      <c r="K23" s="12"/>
      <c r="L23" s="12"/>
      <c r="M23" s="96"/>
    </row>
    <row r="24" spans="2:13" ht="12.5" hidden="1" outlineLevel="1">
      <c r="B24" s="1" t="s">
        <v>21</v>
      </c>
      <c r="C24" s="93">
        <v>248</v>
      </c>
      <c r="D24" s="94">
        <v>44669</v>
      </c>
      <c r="E24" s="94">
        <v>44655</v>
      </c>
      <c r="F24" s="94">
        <v>3918</v>
      </c>
      <c r="I24" s="12"/>
      <c r="J24" s="12"/>
      <c r="K24" s="12"/>
      <c r="L24" s="12"/>
      <c r="M24" s="96"/>
    </row>
    <row r="25" spans="2:13" ht="12.5">
      <c r="B25" s="1"/>
      <c r="C25" s="93"/>
      <c r="D25" s="94"/>
      <c r="E25" s="94"/>
      <c r="F25" s="94"/>
      <c r="I25" s="12"/>
      <c r="J25" s="12"/>
      <c r="K25" s="12"/>
      <c r="L25" s="12"/>
      <c r="M25" s="96"/>
    </row>
    <row r="26" spans="2:13" ht="12.5">
      <c r="E26" s="75"/>
      <c r="F26" s="75"/>
      <c r="I26" s="12"/>
      <c r="J26" s="12"/>
      <c r="K26" s="12"/>
      <c r="L26" s="12"/>
      <c r="M26" s="96"/>
    </row>
    <row r="27" spans="2:13" ht="12.5">
      <c r="E27" s="75"/>
      <c r="F27" s="75"/>
      <c r="I27" s="12"/>
      <c r="J27" s="12"/>
      <c r="K27" s="12"/>
      <c r="L27" s="12"/>
      <c r="M27" s="96"/>
    </row>
    <row r="28" spans="2:13" ht="12.5">
      <c r="E28" s="75"/>
      <c r="F28" s="75"/>
      <c r="I28" s="12"/>
      <c r="J28" s="12"/>
      <c r="K28" s="12"/>
      <c r="L28" s="12"/>
      <c r="M28" s="96"/>
    </row>
    <row r="29" spans="2:13" ht="12.5">
      <c r="E29" s="75"/>
      <c r="F29" s="75"/>
      <c r="I29" s="12"/>
      <c r="J29" s="12"/>
      <c r="K29" s="12"/>
      <c r="L29" s="12"/>
      <c r="M29" s="96"/>
    </row>
    <row r="30" spans="2:13" ht="12.5">
      <c r="E30" s="75"/>
      <c r="F30" s="75"/>
      <c r="I30" s="12"/>
      <c r="J30" s="12"/>
      <c r="K30" s="12"/>
      <c r="L30" s="12"/>
      <c r="M30" s="96"/>
    </row>
    <row r="31" spans="2:13" ht="12.5">
      <c r="E31" s="75"/>
      <c r="F31" s="75"/>
      <c r="I31" s="12"/>
      <c r="J31" s="12"/>
      <c r="K31" s="12"/>
      <c r="L31" s="12"/>
      <c r="M31" s="96"/>
    </row>
    <row r="32" spans="2:13" ht="12.5">
      <c r="E32" s="75"/>
      <c r="F32" s="75"/>
      <c r="I32" s="12"/>
      <c r="J32" s="12"/>
      <c r="K32" s="12"/>
      <c r="L32" s="12"/>
      <c r="M32" s="96"/>
    </row>
    <row r="33" spans="5:13" ht="12.5">
      <c r="E33" s="75"/>
      <c r="F33" s="75"/>
      <c r="I33" s="12"/>
      <c r="J33" s="12"/>
      <c r="K33" s="12"/>
      <c r="L33" s="12"/>
      <c r="M33" s="96"/>
    </row>
    <row r="34" spans="5:13" ht="12.5">
      <c r="E34" s="75"/>
      <c r="F34" s="75"/>
      <c r="I34" s="12"/>
      <c r="J34" s="12"/>
      <c r="K34" s="12"/>
      <c r="L34" s="12"/>
      <c r="M34" s="96"/>
    </row>
    <row r="35" spans="5:13" ht="12.5">
      <c r="E35" s="75"/>
      <c r="F35" s="75"/>
    </row>
    <row r="36" spans="5:13" ht="12.5">
      <c r="E36" s="75"/>
      <c r="F36" s="75"/>
    </row>
    <row r="37" spans="5:13" ht="12.5">
      <c r="E37" s="75"/>
      <c r="F37" s="75"/>
    </row>
    <row r="38" spans="5:13" ht="12.5">
      <c r="E38" s="75"/>
      <c r="F38" s="75"/>
    </row>
    <row r="39" spans="5:13" ht="12.5">
      <c r="E39" s="75"/>
      <c r="F39" s="75"/>
    </row>
    <row r="40" spans="5:13" ht="12.5">
      <c r="E40" s="75"/>
      <c r="F40" s="75"/>
    </row>
    <row r="41" spans="5:13" ht="12.5">
      <c r="E41" s="75"/>
      <c r="F41" s="75"/>
    </row>
    <row r="42" spans="5:13" ht="12.5">
      <c r="E42" s="75"/>
    </row>
    <row r="43" spans="5:13" ht="12.5">
      <c r="E43" s="75"/>
    </row>
    <row r="44" spans="5:13" ht="12.5">
      <c r="E44" s="75"/>
      <c r="F44" s="75"/>
    </row>
    <row r="45" spans="5:13" ht="12.5">
      <c r="E45" s="75"/>
      <c r="F45" s="75"/>
    </row>
  </sheetData>
  <mergeCells count="3">
    <mergeCell ref="A3:D3"/>
    <mergeCell ref="F3:J3"/>
    <mergeCell ref="B11:F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0150-0D79-459B-BAEE-72C4AA17291B}">
  <dimension ref="A1:D17"/>
  <sheetViews>
    <sheetView tabSelected="1" workbookViewId="0">
      <selection activeCell="G14" sqref="G14"/>
    </sheetView>
  </sheetViews>
  <sheetFormatPr defaultRowHeight="12.5"/>
  <cols>
    <col min="1" max="1" width="10" bestFit="1" customWidth="1"/>
    <col min="2" max="2" width="15.6328125" bestFit="1" customWidth="1"/>
    <col min="3" max="3" width="20" bestFit="1" customWidth="1"/>
    <col min="4" max="4" width="17.08984375" bestFit="1" customWidth="1"/>
  </cols>
  <sheetData>
    <row r="1" spans="1:4">
      <c r="A1" t="s">
        <v>11</v>
      </c>
      <c r="B1" t="s">
        <v>22</v>
      </c>
      <c r="C1" t="s">
        <v>66</v>
      </c>
      <c r="D1" t="s">
        <v>67</v>
      </c>
    </row>
    <row r="2" spans="1:4">
      <c r="A2" s="147" t="s">
        <v>16</v>
      </c>
      <c r="B2">
        <v>54</v>
      </c>
      <c r="C2" s="147" t="s">
        <v>68</v>
      </c>
      <c r="D2">
        <v>2388</v>
      </c>
    </row>
    <row r="3" spans="1:4">
      <c r="A3" s="147" t="s">
        <v>16</v>
      </c>
      <c r="B3">
        <v>54</v>
      </c>
      <c r="C3" s="147" t="s">
        <v>69</v>
      </c>
      <c r="D3">
        <v>4776</v>
      </c>
    </row>
    <row r="4" spans="1:4">
      <c r="A4" s="147" t="s">
        <v>16</v>
      </c>
      <c r="B4">
        <v>54</v>
      </c>
      <c r="C4" s="147" t="s">
        <v>70</v>
      </c>
      <c r="D4">
        <v>2393</v>
      </c>
    </row>
    <row r="5" spans="1:4">
      <c r="A5" s="147" t="s">
        <v>16</v>
      </c>
      <c r="B5">
        <v>54</v>
      </c>
      <c r="C5" s="147" t="s">
        <v>71</v>
      </c>
      <c r="D5">
        <v>4781</v>
      </c>
    </row>
    <row r="6" spans="1:4">
      <c r="A6" s="147" t="s">
        <v>16</v>
      </c>
      <c r="B6">
        <v>54</v>
      </c>
      <c r="C6" s="147" t="s">
        <v>72</v>
      </c>
      <c r="D6">
        <v>2398</v>
      </c>
    </row>
    <row r="7" spans="1:4">
      <c r="A7" s="147" t="s">
        <v>17</v>
      </c>
      <c r="B7">
        <v>0</v>
      </c>
      <c r="C7" s="147" t="s">
        <v>68</v>
      </c>
      <c r="D7">
        <v>408</v>
      </c>
    </row>
    <row r="8" spans="1:4">
      <c r="A8" s="147" t="s">
        <v>17</v>
      </c>
      <c r="B8">
        <v>0</v>
      </c>
      <c r="C8" s="147" t="s">
        <v>69</v>
      </c>
      <c r="D8">
        <v>816</v>
      </c>
    </row>
    <row r="9" spans="1:4">
      <c r="A9" s="147" t="s">
        <v>17</v>
      </c>
      <c r="B9">
        <v>0</v>
      </c>
      <c r="C9" s="147" t="s">
        <v>70</v>
      </c>
      <c r="D9">
        <v>413</v>
      </c>
    </row>
    <row r="10" spans="1:4">
      <c r="A10" s="147" t="s">
        <v>17</v>
      </c>
      <c r="B10">
        <v>0</v>
      </c>
      <c r="C10" s="147" t="s">
        <v>71</v>
      </c>
      <c r="D10">
        <v>821</v>
      </c>
    </row>
    <row r="11" spans="1:4">
      <c r="A11" s="147" t="s">
        <v>17</v>
      </c>
      <c r="B11">
        <v>0</v>
      </c>
      <c r="C11" s="147" t="s">
        <v>72</v>
      </c>
      <c r="D11">
        <v>418</v>
      </c>
    </row>
    <row r="12" spans="1:4">
      <c r="A12" s="147" t="s">
        <v>19</v>
      </c>
      <c r="B12">
        <v>0</v>
      </c>
      <c r="C12" s="147" t="s">
        <v>68</v>
      </c>
      <c r="D12">
        <v>2200</v>
      </c>
    </row>
    <row r="13" spans="1:4">
      <c r="A13" s="147" t="s">
        <v>21</v>
      </c>
      <c r="B13">
        <v>41</v>
      </c>
      <c r="C13" s="147" t="s">
        <v>68</v>
      </c>
      <c r="D13">
        <v>1959</v>
      </c>
    </row>
    <row r="14" spans="1:4">
      <c r="A14" s="147" t="s">
        <v>21</v>
      </c>
      <c r="B14">
        <v>41</v>
      </c>
      <c r="C14" s="147" t="s">
        <v>69</v>
      </c>
      <c r="D14">
        <v>3918</v>
      </c>
    </row>
    <row r="15" spans="1:4">
      <c r="A15" s="147" t="s">
        <v>21</v>
      </c>
      <c r="B15">
        <v>41</v>
      </c>
      <c r="C15" s="147" t="s">
        <v>70</v>
      </c>
      <c r="D15">
        <v>1964</v>
      </c>
    </row>
    <row r="16" spans="1:4">
      <c r="A16" s="147" t="s">
        <v>21</v>
      </c>
      <c r="B16">
        <v>41</v>
      </c>
      <c r="C16" s="147" t="s">
        <v>71</v>
      </c>
      <c r="D16">
        <v>3923</v>
      </c>
    </row>
    <row r="17" spans="1:4">
      <c r="A17" s="147" t="s">
        <v>21</v>
      </c>
      <c r="B17">
        <v>41</v>
      </c>
      <c r="C17" s="147" t="s">
        <v>72</v>
      </c>
      <c r="D17">
        <v>1969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showGridLines="0" workbookViewId="0">
      <selection sqref="A1:G6"/>
    </sheetView>
  </sheetViews>
  <sheetFormatPr defaultColWidth="12.6328125" defaultRowHeight="15" customHeight="1" outlineLevelCol="1"/>
  <cols>
    <col min="1" max="1" width="12.6328125" customWidth="1"/>
    <col min="2" max="2" width="12.6328125" customWidth="1" outlineLevel="1"/>
    <col min="3" max="6" width="12.6328125" customWidth="1"/>
    <col min="7" max="7" width="20.26953125" bestFit="1" customWidth="1"/>
  </cols>
  <sheetData>
    <row r="1" spans="1:7" ht="15.75" customHeight="1">
      <c r="A1" s="140" t="s">
        <v>59</v>
      </c>
      <c r="B1" s="141" t="s">
        <v>60</v>
      </c>
      <c r="C1" s="142" t="s">
        <v>61</v>
      </c>
      <c r="D1" s="142" t="s">
        <v>62</v>
      </c>
      <c r="E1" s="142" t="s">
        <v>63</v>
      </c>
      <c r="F1" s="142" t="s">
        <v>64</v>
      </c>
      <c r="G1" s="142" t="s">
        <v>65</v>
      </c>
    </row>
    <row r="2" spans="1:7" ht="15.75" customHeight="1">
      <c r="A2" s="135" t="s">
        <v>11</v>
      </c>
      <c r="B2" s="24" t="s">
        <v>22</v>
      </c>
      <c r="C2" s="134">
        <v>44648</v>
      </c>
      <c r="D2" s="134">
        <f>C2+7</f>
        <v>44655</v>
      </c>
      <c r="E2" s="134">
        <f t="shared" ref="D2:G2" si="0">D2+7</f>
        <v>44662</v>
      </c>
      <c r="F2" s="134">
        <f t="shared" si="0"/>
        <v>44669</v>
      </c>
      <c r="G2" s="134">
        <f t="shared" si="0"/>
        <v>44676</v>
      </c>
    </row>
    <row r="3" spans="1:7" ht="15.75" customHeight="1">
      <c r="A3" s="136" t="s">
        <v>16</v>
      </c>
      <c r="B3" s="25">
        <v>54</v>
      </c>
      <c r="C3" s="26">
        <v>2388</v>
      </c>
      <c r="D3" s="26">
        <v>4776</v>
      </c>
      <c r="E3" s="26">
        <v>2393</v>
      </c>
      <c r="F3" s="26">
        <v>4781</v>
      </c>
      <c r="G3" s="138">
        <v>2398</v>
      </c>
    </row>
    <row r="4" spans="1:7" ht="15.75" customHeight="1">
      <c r="A4" s="137" t="s">
        <v>17</v>
      </c>
      <c r="B4" s="27">
        <v>0</v>
      </c>
      <c r="C4" s="28">
        <v>408</v>
      </c>
      <c r="D4" s="28">
        <v>816</v>
      </c>
      <c r="E4" s="28">
        <v>413</v>
      </c>
      <c r="F4" s="29">
        <v>821</v>
      </c>
      <c r="G4" s="139">
        <v>418</v>
      </c>
    </row>
    <row r="5" spans="1:7" ht="15" customHeight="1">
      <c r="A5" s="137" t="s">
        <v>19</v>
      </c>
      <c r="B5" s="27">
        <v>0</v>
      </c>
      <c r="C5" s="28">
        <v>2200</v>
      </c>
      <c r="D5" s="28"/>
      <c r="E5" s="28"/>
      <c r="F5" s="28"/>
      <c r="G5" s="139"/>
    </row>
    <row r="6" spans="1:7" ht="15" customHeight="1">
      <c r="A6" s="143" t="s">
        <v>21</v>
      </c>
      <c r="B6" s="144">
        <v>41</v>
      </c>
      <c r="C6" s="145">
        <v>1959</v>
      </c>
      <c r="D6" s="145">
        <v>3918</v>
      </c>
      <c r="E6" s="145">
        <v>1964</v>
      </c>
      <c r="F6" s="145">
        <v>3923</v>
      </c>
      <c r="G6" s="146">
        <v>1969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32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39"/>
  <sheetViews>
    <sheetView showGridLines="0" workbookViewId="0"/>
  </sheetViews>
  <sheetFormatPr defaultColWidth="12.6328125" defaultRowHeight="15" customHeight="1" outlineLevelRow="1" outlineLevelCol="1"/>
  <cols>
    <col min="3" max="3" width="8.36328125" customWidth="1"/>
    <col min="4" max="4" width="15.36328125" customWidth="1"/>
    <col min="6" max="6" width="12.6328125" collapsed="1"/>
    <col min="7" max="7" width="12.6328125" hidden="1" outlineLevel="1"/>
    <col min="8" max="8" width="13.81640625" hidden="1" customWidth="1" outlineLevel="1"/>
    <col min="9" max="11" width="9.6328125" hidden="1" customWidth="1" outlineLevel="1"/>
    <col min="12" max="12" width="4.81640625" customWidth="1"/>
    <col min="13" max="13" width="12.6328125" outlineLevel="1"/>
    <col min="14" max="14" width="6" customWidth="1" outlineLevel="1"/>
    <col min="15" max="17" width="12.6328125" outlineLevel="1"/>
    <col min="18" max="18" width="12.6328125" collapsed="1"/>
    <col min="19" max="24" width="12.6328125" hidden="1" outlineLevel="1"/>
  </cols>
  <sheetData>
    <row r="1" spans="1:24" ht="15" customHeight="1">
      <c r="H1" s="12" t="s">
        <v>23</v>
      </c>
    </row>
    <row r="3" spans="1:24" ht="15.5">
      <c r="A3" s="116" t="s">
        <v>24</v>
      </c>
      <c r="B3" s="117"/>
      <c r="C3" s="117"/>
      <c r="D3" s="118"/>
      <c r="G3" s="119" t="s">
        <v>25</v>
      </c>
      <c r="H3" s="117"/>
      <c r="I3" s="117"/>
      <c r="J3" s="117"/>
      <c r="K3" s="118"/>
      <c r="M3" s="30" t="s">
        <v>26</v>
      </c>
      <c r="N3" s="12"/>
      <c r="O3" s="31" t="s">
        <v>27</v>
      </c>
      <c r="P3" s="32" t="s">
        <v>28</v>
      </c>
      <c r="Q3" s="33" t="s">
        <v>29</v>
      </c>
      <c r="S3" s="109" t="s">
        <v>30</v>
      </c>
      <c r="T3" s="109" t="s">
        <v>28</v>
      </c>
      <c r="U3" s="110"/>
      <c r="V3" s="110"/>
      <c r="W3" s="110"/>
      <c r="X3" s="111"/>
    </row>
    <row r="4" spans="1:24" ht="15.5">
      <c r="A4" s="34" t="s">
        <v>27</v>
      </c>
      <c r="B4" s="35" t="s">
        <v>31</v>
      </c>
      <c r="C4" s="35" t="s">
        <v>32</v>
      </c>
      <c r="D4" s="36" t="s">
        <v>33</v>
      </c>
      <c r="G4" s="34" t="s">
        <v>27</v>
      </c>
      <c r="H4" s="37" t="s">
        <v>34</v>
      </c>
      <c r="I4" s="38">
        <v>44648</v>
      </c>
      <c r="J4" s="38">
        <f t="shared" ref="J4:K4" si="0">I4+7</f>
        <v>44655</v>
      </c>
      <c r="K4" s="39">
        <f t="shared" si="0"/>
        <v>44662</v>
      </c>
      <c r="M4" s="40" t="s">
        <v>35</v>
      </c>
      <c r="N4" s="12"/>
      <c r="O4" s="41" t="s">
        <v>36</v>
      </c>
      <c r="P4" s="42" t="s">
        <v>34</v>
      </c>
      <c r="Q4" s="43">
        <v>10</v>
      </c>
      <c r="S4" s="109" t="s">
        <v>27</v>
      </c>
      <c r="T4" s="112" t="s">
        <v>34</v>
      </c>
      <c r="U4" s="113">
        <v>44648</v>
      </c>
      <c r="V4" s="113">
        <v>44655</v>
      </c>
      <c r="W4" s="113">
        <v>44662</v>
      </c>
      <c r="X4" s="114" t="s">
        <v>37</v>
      </c>
    </row>
    <row r="5" spans="1:24" ht="15" customHeight="1">
      <c r="A5" s="41" t="s">
        <v>36</v>
      </c>
      <c r="B5" s="44">
        <v>44650</v>
      </c>
      <c r="C5" s="45">
        <v>2</v>
      </c>
      <c r="D5" s="46">
        <v>2</v>
      </c>
      <c r="E5" s="47" t="s">
        <v>34</v>
      </c>
      <c r="G5" s="48" t="s">
        <v>36</v>
      </c>
      <c r="H5" s="49">
        <v>10</v>
      </c>
      <c r="I5" s="49">
        <v>7</v>
      </c>
      <c r="J5" s="49">
        <v>8</v>
      </c>
      <c r="K5" s="50">
        <v>3</v>
      </c>
      <c r="M5" s="51"/>
      <c r="N5" s="12"/>
      <c r="O5" s="41" t="s">
        <v>36</v>
      </c>
      <c r="P5" s="23">
        <v>44648</v>
      </c>
      <c r="Q5" s="43">
        <v>7</v>
      </c>
      <c r="S5" s="112" t="s">
        <v>36</v>
      </c>
      <c r="T5" s="128">
        <v>10</v>
      </c>
      <c r="U5" s="129">
        <v>7</v>
      </c>
      <c r="V5" s="129">
        <v>8</v>
      </c>
      <c r="W5" s="129">
        <v>3</v>
      </c>
      <c r="X5" s="130">
        <v>28</v>
      </c>
    </row>
    <row r="6" spans="1:24" ht="15" customHeight="1">
      <c r="A6" s="41" t="s">
        <v>36</v>
      </c>
      <c r="B6" s="44">
        <v>44651</v>
      </c>
      <c r="C6" s="45">
        <v>5</v>
      </c>
      <c r="D6" s="46">
        <f t="shared" ref="D6:D9" si="1">C6+D5</f>
        <v>7</v>
      </c>
      <c r="E6" s="47" t="s">
        <v>34</v>
      </c>
      <c r="M6" s="51"/>
      <c r="N6" s="12"/>
      <c r="O6" s="41" t="s">
        <v>36</v>
      </c>
      <c r="P6" s="23">
        <v>44655</v>
      </c>
      <c r="Q6" s="43">
        <v>8</v>
      </c>
      <c r="S6" s="115" t="s">
        <v>37</v>
      </c>
      <c r="T6" s="131">
        <v>10</v>
      </c>
      <c r="U6" s="132">
        <v>7</v>
      </c>
      <c r="V6" s="132">
        <v>8</v>
      </c>
      <c r="W6" s="132">
        <v>3</v>
      </c>
      <c r="X6" s="133">
        <v>28</v>
      </c>
    </row>
    <row r="7" spans="1:24" ht="15" customHeight="1">
      <c r="A7" s="41" t="s">
        <v>36</v>
      </c>
      <c r="B7" s="44">
        <v>44652</v>
      </c>
      <c r="C7" s="45">
        <v>6</v>
      </c>
      <c r="D7" s="46">
        <f t="shared" si="1"/>
        <v>13</v>
      </c>
      <c r="E7" s="52">
        <v>44648</v>
      </c>
      <c r="G7" s="53" t="s">
        <v>38</v>
      </c>
      <c r="H7" s="54">
        <v>10</v>
      </c>
      <c r="I7" s="54">
        <v>17</v>
      </c>
      <c r="J7" s="54">
        <v>25</v>
      </c>
      <c r="K7" s="54">
        <v>28</v>
      </c>
      <c r="M7" s="51"/>
      <c r="N7" s="12"/>
      <c r="O7" s="55" t="s">
        <v>36</v>
      </c>
      <c r="P7" s="56">
        <v>44662</v>
      </c>
      <c r="Q7" s="50">
        <v>3</v>
      </c>
    </row>
    <row r="8" spans="1:24" ht="15" customHeight="1">
      <c r="A8" s="41" t="s">
        <v>36</v>
      </c>
      <c r="B8" s="44">
        <v>44653</v>
      </c>
      <c r="C8" s="45">
        <v>2</v>
      </c>
      <c r="D8" s="46">
        <f t="shared" si="1"/>
        <v>15</v>
      </c>
      <c r="E8" s="52">
        <v>44648</v>
      </c>
      <c r="M8" s="51"/>
      <c r="O8" s="12"/>
      <c r="P8" s="57"/>
    </row>
    <row r="9" spans="1:24" ht="15" customHeight="1">
      <c r="A9" s="55" t="s">
        <v>36</v>
      </c>
      <c r="B9" s="58">
        <v>44654</v>
      </c>
      <c r="C9" s="49">
        <v>4</v>
      </c>
      <c r="D9" s="59">
        <f t="shared" si="1"/>
        <v>19</v>
      </c>
      <c r="E9" s="52">
        <v>44655</v>
      </c>
      <c r="M9" s="51"/>
      <c r="N9" s="60"/>
      <c r="O9" s="60"/>
      <c r="P9" s="61"/>
      <c r="Q9" s="62"/>
    </row>
    <row r="10" spans="1:24" ht="15" customHeight="1">
      <c r="A10" s="41"/>
      <c r="B10" s="44"/>
      <c r="C10" s="45"/>
      <c r="F10" s="44"/>
      <c r="O10" s="12">
        <v>2</v>
      </c>
      <c r="P10" s="57"/>
    </row>
    <row r="11" spans="1:24" ht="15" customHeight="1">
      <c r="A11" s="41"/>
      <c r="B11" s="44"/>
      <c r="C11" s="45"/>
      <c r="F11" s="44"/>
    </row>
    <row r="12" spans="1:24" ht="15" customHeight="1">
      <c r="A12" s="41"/>
      <c r="E12" s="12">
        <f>D12</f>
        <v>0</v>
      </c>
      <c r="F12" s="44"/>
    </row>
    <row r="13" spans="1:24" ht="15" customHeight="1">
      <c r="A13" s="41"/>
      <c r="F13" s="44"/>
    </row>
    <row r="14" spans="1:24" ht="15" customHeight="1">
      <c r="A14" s="55"/>
      <c r="F14" s="63"/>
    </row>
    <row r="15" spans="1:24" ht="15" customHeight="1" outlineLevel="1">
      <c r="A15" s="44"/>
      <c r="B15" s="35" t="s">
        <v>39</v>
      </c>
      <c r="C15" s="64" t="s">
        <v>32</v>
      </c>
      <c r="D15" s="65" t="s">
        <v>33</v>
      </c>
      <c r="E15" s="65" t="s">
        <v>40</v>
      </c>
      <c r="F15" s="42"/>
      <c r="G15" s="65" t="s">
        <v>41</v>
      </c>
    </row>
    <row r="16" spans="1:24" ht="15" customHeight="1" outlineLevel="1">
      <c r="A16" s="63"/>
      <c r="B16" s="45" t="s">
        <v>42</v>
      </c>
      <c r="C16" s="66">
        <v>2</v>
      </c>
      <c r="D16" s="67">
        <v>2</v>
      </c>
      <c r="E16" s="67">
        <v>10</v>
      </c>
      <c r="F16" s="67" t="s">
        <v>43</v>
      </c>
      <c r="G16" s="68" t="s">
        <v>34</v>
      </c>
      <c r="H16" s="67" t="b">
        <f t="shared" ref="H16:H23" si="2">D16&lt;E16</f>
        <v>1</v>
      </c>
    </row>
    <row r="17" spans="1:8" ht="15" customHeight="1" outlineLevel="1">
      <c r="B17" s="45" t="s">
        <v>42</v>
      </c>
      <c r="C17" s="45">
        <v>2</v>
      </c>
      <c r="D17" s="12">
        <v>2</v>
      </c>
      <c r="E17" s="12">
        <v>17</v>
      </c>
      <c r="G17" s="42"/>
      <c r="H17" s="12" t="b">
        <f t="shared" si="2"/>
        <v>1</v>
      </c>
    </row>
    <row r="18" spans="1:8" ht="15" customHeight="1" outlineLevel="1">
      <c r="B18" s="45" t="s">
        <v>42</v>
      </c>
      <c r="C18" s="45">
        <v>2</v>
      </c>
      <c r="D18" s="12">
        <v>2</v>
      </c>
      <c r="E18" s="12">
        <v>25</v>
      </c>
      <c r="G18" s="42"/>
      <c r="H18" s="12" t="b">
        <f t="shared" si="2"/>
        <v>1</v>
      </c>
    </row>
    <row r="19" spans="1:8" ht="15" customHeight="1" outlineLevel="1">
      <c r="A19" s="16"/>
      <c r="B19" s="45" t="s">
        <v>42</v>
      </c>
      <c r="C19" s="69">
        <v>2</v>
      </c>
      <c r="D19" s="16">
        <v>2</v>
      </c>
      <c r="E19" s="16">
        <v>28</v>
      </c>
      <c r="F19" s="16"/>
      <c r="G19" s="70"/>
      <c r="H19" s="12" t="b">
        <f t="shared" si="2"/>
        <v>1</v>
      </c>
    </row>
    <row r="20" spans="1:8" ht="15" customHeight="1" outlineLevel="1">
      <c r="B20" s="45" t="s">
        <v>42</v>
      </c>
      <c r="C20" s="66">
        <v>5</v>
      </c>
      <c r="D20" s="67">
        <v>7</v>
      </c>
      <c r="E20" s="67">
        <v>10</v>
      </c>
      <c r="F20" s="67" t="s">
        <v>44</v>
      </c>
      <c r="G20" s="68" t="s">
        <v>34</v>
      </c>
      <c r="H20" s="67" t="b">
        <f t="shared" si="2"/>
        <v>1</v>
      </c>
    </row>
    <row r="21" spans="1:8" ht="15" customHeight="1" outlineLevel="1">
      <c r="B21" s="45" t="s">
        <v>42</v>
      </c>
      <c r="C21" s="45">
        <v>5</v>
      </c>
      <c r="D21" s="12">
        <v>7</v>
      </c>
      <c r="E21" s="12">
        <v>17</v>
      </c>
      <c r="G21" s="42"/>
      <c r="H21" s="12" t="b">
        <f t="shared" si="2"/>
        <v>1</v>
      </c>
    </row>
    <row r="22" spans="1:8" ht="15" customHeight="1" outlineLevel="1">
      <c r="B22" s="45" t="s">
        <v>42</v>
      </c>
      <c r="C22" s="45">
        <v>5</v>
      </c>
      <c r="D22" s="12">
        <v>7</v>
      </c>
      <c r="E22" s="12">
        <v>25</v>
      </c>
      <c r="G22" s="42"/>
      <c r="H22" s="12" t="b">
        <f t="shared" si="2"/>
        <v>1</v>
      </c>
    </row>
    <row r="23" spans="1:8" ht="15" customHeight="1" outlineLevel="1">
      <c r="A23" s="16"/>
      <c r="B23" s="45" t="s">
        <v>42</v>
      </c>
      <c r="C23" s="69">
        <v>5</v>
      </c>
      <c r="D23" s="16">
        <v>7</v>
      </c>
      <c r="E23" s="16">
        <v>28</v>
      </c>
      <c r="F23" s="16"/>
      <c r="G23" s="70"/>
      <c r="H23" s="12" t="b">
        <f t="shared" si="2"/>
        <v>1</v>
      </c>
    </row>
    <row r="24" spans="1:8" ht="15" customHeight="1" outlineLevel="1">
      <c r="B24" s="45" t="s">
        <v>42</v>
      </c>
      <c r="C24" s="45">
        <v>6</v>
      </c>
      <c r="D24" s="71">
        <v>13</v>
      </c>
      <c r="E24" s="71">
        <v>10</v>
      </c>
      <c r="F24" s="71"/>
      <c r="G24" s="42"/>
    </row>
    <row r="25" spans="1:8" ht="15" customHeight="1" outlineLevel="1">
      <c r="B25" s="45" t="s">
        <v>42</v>
      </c>
      <c r="C25" s="66">
        <v>6</v>
      </c>
      <c r="D25" s="67">
        <v>13</v>
      </c>
      <c r="E25" s="67">
        <v>17</v>
      </c>
      <c r="F25" s="67" t="s">
        <v>43</v>
      </c>
      <c r="G25" s="72">
        <v>44648</v>
      </c>
      <c r="H25" s="67" t="b">
        <f t="shared" ref="H25:H27" si="3">D25&lt;E25</f>
        <v>1</v>
      </c>
    </row>
    <row r="26" spans="1:8" ht="15" customHeight="1" outlineLevel="1">
      <c r="B26" s="45" t="s">
        <v>42</v>
      </c>
      <c r="C26" s="45">
        <v>6</v>
      </c>
      <c r="D26" s="12">
        <v>13</v>
      </c>
      <c r="E26" s="12">
        <v>25</v>
      </c>
      <c r="G26" s="42"/>
      <c r="H26" s="12" t="b">
        <f t="shared" si="3"/>
        <v>1</v>
      </c>
    </row>
    <row r="27" spans="1:8" ht="15" customHeight="1" outlineLevel="1">
      <c r="A27" s="16"/>
      <c r="B27" s="45" t="s">
        <v>42</v>
      </c>
      <c r="C27" s="69">
        <v>6</v>
      </c>
      <c r="D27" s="16">
        <v>13</v>
      </c>
      <c r="E27" s="16">
        <v>28</v>
      </c>
      <c r="F27" s="16"/>
      <c r="G27" s="70"/>
      <c r="H27" s="12" t="b">
        <f t="shared" si="3"/>
        <v>1</v>
      </c>
    </row>
    <row r="28" spans="1:8" ht="15" customHeight="1" outlineLevel="1">
      <c r="B28" s="45" t="s">
        <v>42</v>
      </c>
      <c r="C28" s="45">
        <v>2</v>
      </c>
      <c r="D28" s="71">
        <v>15</v>
      </c>
      <c r="E28" s="71">
        <v>10</v>
      </c>
      <c r="F28" s="71"/>
      <c r="G28" s="42"/>
    </row>
    <row r="29" spans="1:8" ht="15" customHeight="1" outlineLevel="1">
      <c r="B29" s="45" t="s">
        <v>42</v>
      </c>
      <c r="C29" s="66">
        <v>2</v>
      </c>
      <c r="D29" s="67">
        <v>15</v>
      </c>
      <c r="E29" s="67">
        <v>17</v>
      </c>
      <c r="F29" s="67" t="s">
        <v>43</v>
      </c>
      <c r="G29" s="72">
        <v>44648</v>
      </c>
      <c r="H29" s="67" t="b">
        <f t="shared" ref="H29:H31" si="4">D29&lt;E29</f>
        <v>1</v>
      </c>
    </row>
    <row r="30" spans="1:8" ht="15" customHeight="1" outlineLevel="1">
      <c r="B30" s="45" t="s">
        <v>42</v>
      </c>
      <c r="C30" s="45">
        <v>2</v>
      </c>
      <c r="D30" s="12">
        <v>15</v>
      </c>
      <c r="E30" s="12">
        <v>25</v>
      </c>
      <c r="G30" s="42"/>
      <c r="H30" s="12" t="b">
        <f t="shared" si="4"/>
        <v>1</v>
      </c>
    </row>
    <row r="31" spans="1:8" ht="15" customHeight="1" outlineLevel="1">
      <c r="A31" s="16"/>
      <c r="B31" s="45" t="s">
        <v>42</v>
      </c>
      <c r="C31" s="69">
        <v>2</v>
      </c>
      <c r="D31" s="16">
        <v>15</v>
      </c>
      <c r="E31" s="16">
        <v>28</v>
      </c>
      <c r="F31" s="16"/>
      <c r="G31" s="70"/>
      <c r="H31" s="12" t="b">
        <f t="shared" si="4"/>
        <v>1</v>
      </c>
    </row>
    <row r="32" spans="1:8" ht="15" customHeight="1" outlineLevel="1">
      <c r="B32" s="45" t="s">
        <v>42</v>
      </c>
      <c r="C32" s="45">
        <v>4</v>
      </c>
      <c r="D32" s="71">
        <v>19</v>
      </c>
      <c r="E32" s="71">
        <v>10</v>
      </c>
      <c r="F32" s="71"/>
      <c r="G32" s="42"/>
    </row>
    <row r="33" spans="2:17" ht="15" customHeight="1" outlineLevel="1">
      <c r="B33" s="45" t="s">
        <v>42</v>
      </c>
      <c r="C33" s="45">
        <v>4</v>
      </c>
      <c r="D33" s="71">
        <v>19</v>
      </c>
      <c r="E33" s="71">
        <v>17</v>
      </c>
      <c r="F33" s="71"/>
      <c r="G33" s="42"/>
    </row>
    <row r="34" spans="2:17" ht="15" customHeight="1" outlineLevel="1">
      <c r="B34" s="45" t="s">
        <v>42</v>
      </c>
      <c r="C34" s="45">
        <v>4</v>
      </c>
      <c r="D34" s="12">
        <v>19</v>
      </c>
      <c r="E34" s="12">
        <v>25</v>
      </c>
      <c r="F34" s="12" t="s">
        <v>43</v>
      </c>
      <c r="G34" s="73">
        <v>44655</v>
      </c>
      <c r="H34" s="12" t="b">
        <f>D34&lt;E34</f>
        <v>1</v>
      </c>
    </row>
    <row r="35" spans="2:17" ht="15" customHeight="1" outlineLevel="1">
      <c r="B35" s="45" t="s">
        <v>42</v>
      </c>
      <c r="C35" s="45">
        <v>4</v>
      </c>
      <c r="D35" s="12">
        <v>19</v>
      </c>
      <c r="E35" s="12">
        <v>28</v>
      </c>
    </row>
    <row r="36" spans="2:17" ht="15" customHeight="1">
      <c r="N36" s="23"/>
      <c r="O36" s="43"/>
      <c r="P36" s="23"/>
      <c r="Q36" s="43"/>
    </row>
    <row r="37" spans="2:17" ht="15" customHeight="1">
      <c r="N37" s="23"/>
      <c r="O37" s="43"/>
      <c r="P37" s="23"/>
      <c r="Q37" s="43"/>
    </row>
    <row r="38" spans="2:17" ht="15" customHeight="1">
      <c r="N38" s="23"/>
      <c r="O38" s="43"/>
      <c r="P38" s="23"/>
      <c r="Q38" s="50"/>
    </row>
    <row r="39" spans="2:17" ht="15" customHeight="1">
      <c r="N39" s="23"/>
      <c r="O39" s="50"/>
      <c r="P39" s="42"/>
    </row>
  </sheetData>
  <mergeCells count="2">
    <mergeCell ref="A3:D3"/>
    <mergeCell ref="G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328125" defaultRowHeight="1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7"/>
  <sheetViews>
    <sheetView workbookViewId="0"/>
  </sheetViews>
  <sheetFormatPr defaultColWidth="12.6328125" defaultRowHeight="15" customHeight="1"/>
  <cols>
    <col min="4" max="4" width="18.81640625" customWidth="1"/>
    <col min="17" max="17" width="18.81640625" customWidth="1"/>
  </cols>
  <sheetData>
    <row r="1" spans="1:25" ht="15" customHeight="1">
      <c r="A1" s="47" t="s">
        <v>11</v>
      </c>
      <c r="B1" s="47" t="s">
        <v>0</v>
      </c>
      <c r="C1" s="47" t="s">
        <v>1</v>
      </c>
      <c r="D1" s="74" t="s">
        <v>45</v>
      </c>
      <c r="E1" s="47"/>
      <c r="F1" s="47"/>
      <c r="G1" s="47"/>
      <c r="H1" s="47"/>
      <c r="I1" s="47"/>
      <c r="J1" s="47"/>
      <c r="K1" s="47"/>
      <c r="L1" s="47"/>
      <c r="M1" s="47"/>
      <c r="N1" s="12"/>
      <c r="O1" s="12"/>
      <c r="P1" s="12"/>
      <c r="Q1" s="12"/>
      <c r="R1" s="47"/>
      <c r="S1" s="47"/>
      <c r="T1" s="47"/>
      <c r="U1" s="47"/>
      <c r="V1" s="47"/>
      <c r="W1" s="47"/>
      <c r="X1" s="47"/>
      <c r="Y1" s="47"/>
    </row>
    <row r="2" spans="1:25" ht="15" customHeight="1">
      <c r="A2" s="12" t="s">
        <v>16</v>
      </c>
      <c r="B2" s="12">
        <v>2442</v>
      </c>
      <c r="C2" s="75">
        <v>44662</v>
      </c>
      <c r="D2" s="12">
        <v>2442</v>
      </c>
      <c r="P2" s="75"/>
    </row>
    <row r="3" spans="1:25" ht="15" customHeight="1">
      <c r="A3" s="12" t="s">
        <v>16</v>
      </c>
      <c r="B3" s="12">
        <v>880</v>
      </c>
      <c r="C3" s="75">
        <v>44684</v>
      </c>
      <c r="D3" s="12">
        <v>3322</v>
      </c>
      <c r="P3" s="75"/>
    </row>
    <row r="4" spans="1:25" ht="15" customHeight="1">
      <c r="A4" s="12"/>
      <c r="B4" s="12"/>
      <c r="C4" s="75"/>
      <c r="D4" s="12"/>
      <c r="P4" s="75"/>
    </row>
    <row r="5" spans="1:25" ht="15" customHeight="1">
      <c r="A5" s="12" t="s">
        <v>17</v>
      </c>
      <c r="B5" s="12">
        <v>408</v>
      </c>
      <c r="C5" s="75">
        <v>44661</v>
      </c>
      <c r="D5" s="12">
        <v>408</v>
      </c>
    </row>
    <row r="6" spans="1:25" ht="15" customHeight="1">
      <c r="A6" s="12" t="s">
        <v>17</v>
      </c>
      <c r="B6" s="12">
        <v>1292</v>
      </c>
      <c r="C6" s="75">
        <v>44662</v>
      </c>
      <c r="D6" s="12">
        <v>1700</v>
      </c>
    </row>
    <row r="7" spans="1:25" ht="15" customHeight="1">
      <c r="A7" s="12"/>
      <c r="B7" s="12"/>
      <c r="C7" s="75"/>
      <c r="D7" s="12"/>
    </row>
    <row r="8" spans="1:25" ht="15" customHeight="1">
      <c r="A8" s="12" t="s">
        <v>19</v>
      </c>
      <c r="B8" s="12">
        <v>2200</v>
      </c>
      <c r="C8" s="75">
        <v>44672</v>
      </c>
      <c r="D8" s="12">
        <v>2200</v>
      </c>
    </row>
    <row r="9" spans="1:25" ht="15" customHeight="1">
      <c r="A9" s="12" t="s">
        <v>19</v>
      </c>
      <c r="B9" s="12">
        <v>2500</v>
      </c>
      <c r="C9" s="75">
        <v>44682</v>
      </c>
      <c r="D9" s="12">
        <v>4700</v>
      </c>
      <c r="P9" s="75"/>
    </row>
    <row r="10" spans="1:25" ht="15" customHeight="1">
      <c r="A10" s="12"/>
      <c r="B10" s="12"/>
      <c r="C10" s="75"/>
      <c r="D10" s="12"/>
      <c r="P10" s="75"/>
    </row>
    <row r="11" spans="1:25" ht="15" customHeight="1">
      <c r="A11" s="12" t="s">
        <v>21</v>
      </c>
      <c r="B11" s="12">
        <v>2000</v>
      </c>
      <c r="C11" s="75">
        <v>44664</v>
      </c>
      <c r="D11" s="12">
        <v>2000</v>
      </c>
    </row>
    <row r="12" spans="1:25" ht="15" customHeight="1">
      <c r="A12" s="12" t="s">
        <v>21</v>
      </c>
      <c r="B12" s="12">
        <v>1542</v>
      </c>
      <c r="C12" s="75">
        <v>44668</v>
      </c>
      <c r="D12" s="12">
        <v>3542</v>
      </c>
      <c r="P12" s="75"/>
    </row>
    <row r="13" spans="1:25" ht="15" customHeight="1">
      <c r="A13" s="12" t="s">
        <v>21</v>
      </c>
      <c r="B13" s="12">
        <v>248</v>
      </c>
      <c r="C13" s="75">
        <v>44669</v>
      </c>
      <c r="D13" s="12">
        <v>3790</v>
      </c>
      <c r="P13" s="75"/>
    </row>
    <row r="14" spans="1:25" ht="15" customHeight="1">
      <c r="P14" s="75"/>
    </row>
    <row r="15" spans="1:25" ht="15" customHeight="1">
      <c r="P15" s="75"/>
    </row>
    <row r="16" spans="1:25" ht="15" customHeight="1">
      <c r="P16" s="75"/>
    </row>
    <row r="17" spans="16:16" ht="15" customHeight="1">
      <c r="P17" s="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8"/>
  <sheetViews>
    <sheetView workbookViewId="0"/>
  </sheetViews>
  <sheetFormatPr defaultColWidth="12.6328125" defaultRowHeight="15" customHeight="1"/>
  <sheetData>
    <row r="1" spans="1:4" ht="15" customHeight="1">
      <c r="A1" s="12" t="s">
        <v>11</v>
      </c>
      <c r="B1" s="12" t="s">
        <v>46</v>
      </c>
      <c r="C1" s="12" t="s">
        <v>47</v>
      </c>
      <c r="D1" s="18" t="s">
        <v>48</v>
      </c>
    </row>
    <row r="2" spans="1:4" ht="15" customHeight="1">
      <c r="A2" s="12" t="s">
        <v>19</v>
      </c>
      <c r="B2" s="76">
        <v>36526</v>
      </c>
      <c r="C2" s="12">
        <v>0</v>
      </c>
      <c r="D2" s="12">
        <v>0</v>
      </c>
    </row>
    <row r="3" spans="1:4" ht="15" customHeight="1">
      <c r="A3" s="12" t="s">
        <v>19</v>
      </c>
      <c r="B3" s="75">
        <v>44648</v>
      </c>
      <c r="C3" s="12">
        <v>2200</v>
      </c>
      <c r="D3" s="12">
        <v>2200</v>
      </c>
    </row>
    <row r="4" spans="1:4" ht="15" customHeight="1">
      <c r="A4" s="12" t="s">
        <v>19</v>
      </c>
      <c r="B4" s="75">
        <v>44655</v>
      </c>
    </row>
    <row r="5" spans="1:4" ht="15" customHeight="1">
      <c r="A5" s="12" t="s">
        <v>19</v>
      </c>
      <c r="B5" s="75">
        <v>44662</v>
      </c>
    </row>
    <row r="6" spans="1:4" ht="15" customHeight="1">
      <c r="A6" s="12" t="s">
        <v>19</v>
      </c>
      <c r="B6" s="75">
        <v>44669</v>
      </c>
    </row>
    <row r="7" spans="1:4" ht="15" customHeight="1">
      <c r="A7" s="12" t="s">
        <v>19</v>
      </c>
      <c r="B7" s="75">
        <v>44676</v>
      </c>
    </row>
    <row r="8" spans="1:4" ht="15" customHeight="1">
      <c r="A8" s="12"/>
      <c r="B8" s="75"/>
      <c r="C8" s="12"/>
      <c r="D8" s="12"/>
    </row>
    <row r="9" spans="1:4" ht="15" customHeight="1">
      <c r="A9" s="12" t="s">
        <v>16</v>
      </c>
      <c r="B9" s="75">
        <v>36526</v>
      </c>
      <c r="C9" s="12">
        <v>54</v>
      </c>
      <c r="D9" s="12">
        <v>54</v>
      </c>
    </row>
    <row r="10" spans="1:4" ht="15" customHeight="1">
      <c r="A10" s="12" t="s">
        <v>16</v>
      </c>
      <c r="B10" s="75">
        <v>44648</v>
      </c>
      <c r="C10" s="12">
        <v>2388</v>
      </c>
      <c r="D10" s="12">
        <v>2442</v>
      </c>
    </row>
    <row r="11" spans="1:4" ht="15" customHeight="1">
      <c r="A11" s="12" t="s">
        <v>16</v>
      </c>
      <c r="B11" s="75">
        <v>44655</v>
      </c>
      <c r="C11" s="12">
        <v>4776</v>
      </c>
      <c r="D11" s="12">
        <v>7218</v>
      </c>
    </row>
    <row r="12" spans="1:4" ht="15" customHeight="1">
      <c r="A12" s="12" t="s">
        <v>16</v>
      </c>
      <c r="B12" s="75">
        <v>44662</v>
      </c>
      <c r="C12" s="12">
        <v>2393</v>
      </c>
      <c r="D12" s="12">
        <v>9611</v>
      </c>
    </row>
    <row r="13" spans="1:4" ht="15" customHeight="1">
      <c r="A13" s="12" t="s">
        <v>16</v>
      </c>
      <c r="B13" s="75">
        <v>44669</v>
      </c>
      <c r="C13" s="12">
        <v>4781</v>
      </c>
      <c r="D13" s="12">
        <v>14392</v>
      </c>
    </row>
    <row r="14" spans="1:4" ht="15" customHeight="1">
      <c r="A14" s="12" t="s">
        <v>16</v>
      </c>
      <c r="B14" s="75">
        <v>44676</v>
      </c>
      <c r="C14" s="12">
        <v>2398</v>
      </c>
      <c r="D14" s="12">
        <v>16790</v>
      </c>
    </row>
    <row r="15" spans="1:4" ht="15" customHeight="1">
      <c r="A15" s="12"/>
      <c r="B15" s="75"/>
      <c r="C15" s="12"/>
      <c r="D15" s="12"/>
    </row>
    <row r="16" spans="1:4" ht="15" customHeight="1">
      <c r="A16" s="12" t="s">
        <v>17</v>
      </c>
      <c r="B16" s="75">
        <v>36526</v>
      </c>
      <c r="C16" s="12">
        <v>0</v>
      </c>
      <c r="D16" s="12">
        <v>0</v>
      </c>
    </row>
    <row r="17" spans="1:4" ht="15" customHeight="1">
      <c r="A17" s="12" t="s">
        <v>17</v>
      </c>
      <c r="B17" s="75">
        <v>44648</v>
      </c>
      <c r="C17" s="12">
        <v>408</v>
      </c>
      <c r="D17" s="12">
        <v>408</v>
      </c>
    </row>
    <row r="18" spans="1:4" ht="15" customHeight="1">
      <c r="A18" s="12" t="s">
        <v>17</v>
      </c>
      <c r="B18" s="75">
        <v>44655</v>
      </c>
      <c r="C18" s="12">
        <v>816</v>
      </c>
      <c r="D18" s="12">
        <v>1224</v>
      </c>
    </row>
    <row r="19" spans="1:4" ht="15" customHeight="1">
      <c r="A19" s="12" t="s">
        <v>17</v>
      </c>
      <c r="B19" s="75">
        <v>44662</v>
      </c>
      <c r="C19" s="12">
        <v>413</v>
      </c>
      <c r="D19" s="12">
        <v>1637</v>
      </c>
    </row>
    <row r="20" spans="1:4" ht="15" customHeight="1">
      <c r="A20" s="12" t="s">
        <v>17</v>
      </c>
      <c r="B20" s="75">
        <v>44669</v>
      </c>
      <c r="C20" s="12">
        <v>821</v>
      </c>
      <c r="D20" s="12">
        <v>2458</v>
      </c>
    </row>
    <row r="21" spans="1:4" ht="15" customHeight="1">
      <c r="A21" s="12" t="s">
        <v>17</v>
      </c>
      <c r="B21" s="75">
        <v>44676</v>
      </c>
      <c r="C21" s="12">
        <v>418</v>
      </c>
      <c r="D21" s="12">
        <v>2876</v>
      </c>
    </row>
    <row r="22" spans="1:4" ht="15" customHeight="1">
      <c r="A22" s="12"/>
      <c r="B22" s="75"/>
      <c r="C22" s="12"/>
      <c r="D22" s="12"/>
    </row>
    <row r="23" spans="1:4" ht="15" customHeight="1">
      <c r="A23" s="12" t="s">
        <v>21</v>
      </c>
      <c r="B23" s="75">
        <v>36526</v>
      </c>
      <c r="C23" s="12">
        <v>41</v>
      </c>
      <c r="D23" s="12">
        <v>41</v>
      </c>
    </row>
    <row r="24" spans="1:4" ht="15" customHeight="1">
      <c r="A24" s="12" t="s">
        <v>21</v>
      </c>
      <c r="B24" s="75">
        <v>44648</v>
      </c>
      <c r="C24" s="12">
        <v>1959</v>
      </c>
      <c r="D24" s="12">
        <v>2000</v>
      </c>
    </row>
    <row r="25" spans="1:4" ht="15" customHeight="1">
      <c r="A25" s="12" t="s">
        <v>21</v>
      </c>
      <c r="B25" s="75">
        <v>44655</v>
      </c>
      <c r="C25" s="12">
        <v>3918</v>
      </c>
      <c r="D25" s="12">
        <v>5918</v>
      </c>
    </row>
    <row r="26" spans="1:4" ht="15" customHeight="1">
      <c r="A26" s="12" t="s">
        <v>21</v>
      </c>
      <c r="B26" s="75">
        <v>44662</v>
      </c>
      <c r="C26" s="12">
        <v>1964</v>
      </c>
      <c r="D26" s="12">
        <v>7882</v>
      </c>
    </row>
    <row r="27" spans="1:4" ht="15" customHeight="1">
      <c r="A27" s="12" t="s">
        <v>21</v>
      </c>
      <c r="B27" s="75">
        <v>44669</v>
      </c>
      <c r="C27" s="12">
        <v>3923</v>
      </c>
      <c r="D27" s="12">
        <v>11805</v>
      </c>
    </row>
    <row r="28" spans="1:4" ht="15" customHeight="1">
      <c r="A28" s="12" t="s">
        <v>21</v>
      </c>
      <c r="B28" s="75">
        <v>44676</v>
      </c>
      <c r="C28" s="12">
        <v>1969</v>
      </c>
      <c r="D28" s="12">
        <v>13774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4"/>
  <sheetViews>
    <sheetView workbookViewId="0"/>
  </sheetViews>
  <sheetFormatPr defaultColWidth="12.6328125" defaultRowHeight="15" customHeight="1" outlineLevelRow="1" outlineLevelCol="1"/>
  <cols>
    <col min="2" max="2" width="8.6328125" customWidth="1"/>
    <col min="4" max="4" width="15.6328125" customWidth="1"/>
    <col min="5" max="5" width="2.1796875" customWidth="1"/>
    <col min="6" max="6" width="18.453125" customWidth="1"/>
    <col min="8" max="8" width="17.6328125" customWidth="1"/>
    <col min="9" max="9" width="4.453125" customWidth="1"/>
    <col min="10" max="10" width="23.6328125" customWidth="1" outlineLevel="1"/>
  </cols>
  <sheetData>
    <row r="1" spans="1:10" ht="15" customHeight="1">
      <c r="A1" s="12"/>
      <c r="B1" s="120" t="s">
        <v>49</v>
      </c>
      <c r="C1" s="121"/>
      <c r="D1" s="121"/>
      <c r="E1" s="12"/>
      <c r="F1" s="122" t="s">
        <v>50</v>
      </c>
      <c r="G1" s="121"/>
      <c r="H1" s="121"/>
      <c r="J1" s="77" t="s">
        <v>51</v>
      </c>
    </row>
    <row r="2" spans="1:10" ht="15" customHeight="1">
      <c r="A2" s="12" t="s">
        <v>11</v>
      </c>
      <c r="B2" s="12" t="s">
        <v>0</v>
      </c>
      <c r="C2" s="12" t="s">
        <v>1</v>
      </c>
      <c r="D2" s="47" t="s">
        <v>45</v>
      </c>
      <c r="E2" s="12"/>
      <c r="F2" s="12" t="s">
        <v>46</v>
      </c>
      <c r="G2" s="12" t="s">
        <v>47</v>
      </c>
      <c r="H2" s="47" t="s">
        <v>48</v>
      </c>
      <c r="J2" s="78" t="s">
        <v>52</v>
      </c>
    </row>
    <row r="3" spans="1:10" ht="15" customHeight="1">
      <c r="A3" s="71" t="s">
        <v>16</v>
      </c>
      <c r="B3" s="71">
        <v>2442</v>
      </c>
      <c r="C3" s="79">
        <v>44662</v>
      </c>
      <c r="D3" s="80">
        <v>2442</v>
      </c>
      <c r="E3" s="79"/>
      <c r="F3" s="79">
        <v>36526</v>
      </c>
      <c r="G3" s="71">
        <v>54</v>
      </c>
      <c r="H3" s="80">
        <v>54</v>
      </c>
      <c r="J3" s="12" t="b">
        <f t="shared" ref="J3:J14" si="0">D3&lt;=H3</f>
        <v>0</v>
      </c>
    </row>
    <row r="4" spans="1:10" ht="15" customHeight="1">
      <c r="A4" s="12" t="s">
        <v>16</v>
      </c>
      <c r="B4" s="12">
        <v>2442</v>
      </c>
      <c r="C4" s="75">
        <v>44662</v>
      </c>
      <c r="D4" s="47">
        <v>2442</v>
      </c>
      <c r="E4" s="75"/>
      <c r="F4" s="75">
        <v>44648</v>
      </c>
      <c r="G4" s="12">
        <v>2388</v>
      </c>
      <c r="H4" s="47">
        <v>2442</v>
      </c>
      <c r="J4" s="47" t="b">
        <f t="shared" si="0"/>
        <v>1</v>
      </c>
    </row>
    <row r="5" spans="1:10" ht="15" customHeight="1">
      <c r="A5" s="12" t="s">
        <v>16</v>
      </c>
      <c r="B5" s="12">
        <v>2442</v>
      </c>
      <c r="C5" s="75">
        <v>44662</v>
      </c>
      <c r="D5" s="47">
        <v>2442</v>
      </c>
      <c r="E5" s="75"/>
      <c r="F5" s="75">
        <v>44655</v>
      </c>
      <c r="G5" s="12">
        <v>4776</v>
      </c>
      <c r="H5" s="47">
        <v>7218</v>
      </c>
      <c r="J5" s="12" t="b">
        <f t="shared" si="0"/>
        <v>1</v>
      </c>
    </row>
    <row r="6" spans="1:10" ht="15" customHeight="1">
      <c r="A6" s="12" t="s">
        <v>16</v>
      </c>
      <c r="B6" s="12">
        <v>2442</v>
      </c>
      <c r="C6" s="75">
        <v>44662</v>
      </c>
      <c r="D6" s="47">
        <v>2442</v>
      </c>
      <c r="E6" s="75"/>
      <c r="F6" s="75">
        <v>44662</v>
      </c>
      <c r="G6" s="12">
        <v>2393</v>
      </c>
      <c r="H6" s="47">
        <v>9611</v>
      </c>
      <c r="J6" s="12" t="b">
        <f t="shared" si="0"/>
        <v>1</v>
      </c>
    </row>
    <row r="7" spans="1:10" ht="15" customHeight="1">
      <c r="A7" s="12" t="s">
        <v>16</v>
      </c>
      <c r="B7" s="12">
        <v>2442</v>
      </c>
      <c r="C7" s="75">
        <v>44662</v>
      </c>
      <c r="D7" s="47">
        <v>2442</v>
      </c>
      <c r="E7" s="75"/>
      <c r="F7" s="75">
        <v>44669</v>
      </c>
      <c r="G7" s="12">
        <v>4781</v>
      </c>
      <c r="H7" s="47">
        <v>14392</v>
      </c>
      <c r="J7" s="12" t="b">
        <f t="shared" si="0"/>
        <v>1</v>
      </c>
    </row>
    <row r="8" spans="1:10" ht="15" customHeight="1">
      <c r="A8" s="81" t="s">
        <v>16</v>
      </c>
      <c r="B8" s="81">
        <v>2442</v>
      </c>
      <c r="C8" s="82">
        <v>44662</v>
      </c>
      <c r="D8" s="83">
        <v>2442</v>
      </c>
      <c r="E8" s="75"/>
      <c r="F8" s="82">
        <v>44676</v>
      </c>
      <c r="G8" s="81">
        <v>2398</v>
      </c>
      <c r="H8" s="83">
        <v>16790</v>
      </c>
      <c r="J8" s="81" t="b">
        <f t="shared" si="0"/>
        <v>1</v>
      </c>
    </row>
    <row r="9" spans="1:10" ht="15" customHeight="1">
      <c r="A9" s="84" t="s">
        <v>16</v>
      </c>
      <c r="B9" s="84">
        <v>880</v>
      </c>
      <c r="C9" s="85">
        <v>44684</v>
      </c>
      <c r="D9" s="86">
        <v>3322</v>
      </c>
      <c r="E9" s="79"/>
      <c r="F9" s="85">
        <v>36526</v>
      </c>
      <c r="G9" s="84">
        <v>54</v>
      </c>
      <c r="H9" s="86">
        <v>54</v>
      </c>
      <c r="J9" s="12" t="b">
        <f t="shared" si="0"/>
        <v>0</v>
      </c>
    </row>
    <row r="10" spans="1:10" ht="15" customHeight="1">
      <c r="A10" s="84" t="s">
        <v>16</v>
      </c>
      <c r="B10" s="84">
        <v>880</v>
      </c>
      <c r="C10" s="85">
        <v>44684</v>
      </c>
      <c r="D10" s="86">
        <v>3322</v>
      </c>
      <c r="E10" s="79"/>
      <c r="F10" s="85">
        <v>44648</v>
      </c>
      <c r="G10" s="84">
        <v>2388</v>
      </c>
      <c r="H10" s="86">
        <v>2442</v>
      </c>
      <c r="J10" s="12" t="b">
        <f t="shared" si="0"/>
        <v>0</v>
      </c>
    </row>
    <row r="11" spans="1:10" ht="15" customHeight="1">
      <c r="A11" s="87" t="s">
        <v>16</v>
      </c>
      <c r="B11" s="87">
        <v>880</v>
      </c>
      <c r="C11" s="88">
        <v>44684</v>
      </c>
      <c r="D11" s="89">
        <v>3322</v>
      </c>
      <c r="E11" s="75"/>
      <c r="F11" s="88">
        <v>44655</v>
      </c>
      <c r="G11" s="87">
        <v>4776</v>
      </c>
      <c r="H11" s="89">
        <v>7218</v>
      </c>
      <c r="J11" s="47" t="b">
        <f t="shared" si="0"/>
        <v>1</v>
      </c>
    </row>
    <row r="12" spans="1:10" ht="15" customHeight="1">
      <c r="A12" s="87" t="s">
        <v>16</v>
      </c>
      <c r="B12" s="87">
        <v>880</v>
      </c>
      <c r="C12" s="88">
        <v>44684</v>
      </c>
      <c r="D12" s="89">
        <v>3322</v>
      </c>
      <c r="E12" s="75"/>
      <c r="F12" s="88">
        <v>44662</v>
      </c>
      <c r="G12" s="87">
        <v>2393</v>
      </c>
      <c r="H12" s="89">
        <v>9611</v>
      </c>
      <c r="J12" s="12" t="b">
        <f t="shared" si="0"/>
        <v>1</v>
      </c>
    </row>
    <row r="13" spans="1:10" ht="15" customHeight="1">
      <c r="A13" s="87" t="s">
        <v>16</v>
      </c>
      <c r="B13" s="87">
        <v>880</v>
      </c>
      <c r="C13" s="88">
        <v>44684</v>
      </c>
      <c r="D13" s="89">
        <v>3322</v>
      </c>
      <c r="E13" s="75"/>
      <c r="F13" s="88">
        <v>44669</v>
      </c>
      <c r="G13" s="87">
        <v>4781</v>
      </c>
      <c r="H13" s="89">
        <v>14392</v>
      </c>
      <c r="J13" s="12" t="b">
        <f t="shared" si="0"/>
        <v>1</v>
      </c>
    </row>
    <row r="14" spans="1:10" ht="15" customHeight="1">
      <c r="A14" s="87" t="s">
        <v>16</v>
      </c>
      <c r="B14" s="87">
        <v>880</v>
      </c>
      <c r="C14" s="88">
        <v>44684</v>
      </c>
      <c r="D14" s="89">
        <v>3322</v>
      </c>
      <c r="E14" s="75"/>
      <c r="F14" s="88">
        <v>44676</v>
      </c>
      <c r="G14" s="87">
        <v>2398</v>
      </c>
      <c r="H14" s="89">
        <v>16790</v>
      </c>
      <c r="J14" s="12" t="b">
        <f t="shared" si="0"/>
        <v>1</v>
      </c>
    </row>
    <row r="15" spans="1:10" ht="15" customHeight="1">
      <c r="A15" s="12"/>
      <c r="B15" s="12"/>
      <c r="C15" s="75"/>
      <c r="D15" s="47"/>
      <c r="E15" s="75"/>
      <c r="F15" s="75"/>
      <c r="G15" s="12"/>
      <c r="H15" s="47"/>
    </row>
    <row r="16" spans="1:10" ht="15" customHeight="1" outlineLevel="1">
      <c r="A16" s="12" t="s">
        <v>17</v>
      </c>
      <c r="B16" s="12">
        <v>408</v>
      </c>
      <c r="C16" s="75">
        <v>44661</v>
      </c>
      <c r="D16" s="47">
        <v>408</v>
      </c>
      <c r="E16" s="75"/>
      <c r="F16" s="75">
        <v>36526</v>
      </c>
      <c r="G16" s="12">
        <v>0</v>
      </c>
      <c r="H16" s="47">
        <v>0</v>
      </c>
      <c r="J16" s="12" t="b">
        <f t="shared" ref="J16:J27" si="1">D16&lt;=H16</f>
        <v>0</v>
      </c>
    </row>
    <row r="17" spans="1:10" ht="15" customHeight="1" outlineLevel="1">
      <c r="A17" s="12" t="s">
        <v>17</v>
      </c>
      <c r="B17" s="12">
        <v>408</v>
      </c>
      <c r="C17" s="75">
        <v>44661</v>
      </c>
      <c r="D17" s="47">
        <v>408</v>
      </c>
      <c r="E17" s="75"/>
      <c r="F17" s="75">
        <v>44648</v>
      </c>
      <c r="G17" s="12">
        <v>408</v>
      </c>
      <c r="H17" s="47">
        <v>408</v>
      </c>
      <c r="J17" s="12" t="b">
        <f t="shared" si="1"/>
        <v>1</v>
      </c>
    </row>
    <row r="18" spans="1:10" ht="15" customHeight="1" outlineLevel="1">
      <c r="A18" s="12" t="s">
        <v>17</v>
      </c>
      <c r="B18" s="12">
        <v>408</v>
      </c>
      <c r="C18" s="75">
        <v>44661</v>
      </c>
      <c r="D18" s="47">
        <v>408</v>
      </c>
      <c r="E18" s="75"/>
      <c r="F18" s="75">
        <v>44655</v>
      </c>
      <c r="G18" s="12">
        <v>816</v>
      </c>
      <c r="H18" s="47">
        <v>1224</v>
      </c>
      <c r="J18" s="12" t="b">
        <f t="shared" si="1"/>
        <v>1</v>
      </c>
    </row>
    <row r="19" spans="1:10" ht="15" customHeight="1" outlineLevel="1">
      <c r="A19" s="12" t="s">
        <v>17</v>
      </c>
      <c r="B19" s="12">
        <v>408</v>
      </c>
      <c r="C19" s="75">
        <v>44661</v>
      </c>
      <c r="D19" s="47">
        <v>408</v>
      </c>
      <c r="E19" s="75"/>
      <c r="F19" s="75">
        <v>44662</v>
      </c>
      <c r="G19" s="12">
        <v>413</v>
      </c>
      <c r="H19" s="47">
        <v>1637</v>
      </c>
      <c r="J19" s="12" t="b">
        <f t="shared" si="1"/>
        <v>1</v>
      </c>
    </row>
    <row r="20" spans="1:10" ht="15" customHeight="1" outlineLevel="1">
      <c r="A20" s="12" t="s">
        <v>17</v>
      </c>
      <c r="B20" s="12">
        <v>408</v>
      </c>
      <c r="C20" s="75">
        <v>44661</v>
      </c>
      <c r="D20" s="47">
        <v>408</v>
      </c>
      <c r="E20" s="75"/>
      <c r="F20" s="75">
        <v>44669</v>
      </c>
      <c r="G20" s="12">
        <v>821</v>
      </c>
      <c r="H20" s="47">
        <v>2458</v>
      </c>
      <c r="J20" s="12" t="b">
        <f t="shared" si="1"/>
        <v>1</v>
      </c>
    </row>
    <row r="21" spans="1:10" ht="15" customHeight="1" outlineLevel="1">
      <c r="A21" s="12" t="s">
        <v>17</v>
      </c>
      <c r="B21" s="12">
        <v>408</v>
      </c>
      <c r="C21" s="75">
        <v>44661</v>
      </c>
      <c r="D21" s="47">
        <v>408</v>
      </c>
      <c r="E21" s="75"/>
      <c r="F21" s="75">
        <v>44676</v>
      </c>
      <c r="G21" s="12">
        <v>418</v>
      </c>
      <c r="H21" s="47">
        <v>2876</v>
      </c>
      <c r="J21" s="12" t="b">
        <f t="shared" si="1"/>
        <v>1</v>
      </c>
    </row>
    <row r="22" spans="1:10" ht="15" customHeight="1" outlineLevel="1">
      <c r="A22" s="87" t="s">
        <v>17</v>
      </c>
      <c r="B22" s="87">
        <v>1292</v>
      </c>
      <c r="C22" s="88">
        <v>44662</v>
      </c>
      <c r="D22" s="89">
        <v>1700</v>
      </c>
      <c r="E22" s="75"/>
      <c r="F22" s="88">
        <v>36526</v>
      </c>
      <c r="G22" s="87">
        <v>0</v>
      </c>
      <c r="H22" s="89">
        <v>0</v>
      </c>
      <c r="J22" s="12" t="b">
        <f t="shared" si="1"/>
        <v>0</v>
      </c>
    </row>
    <row r="23" spans="1:10" ht="15" customHeight="1" outlineLevel="1">
      <c r="A23" s="87" t="s">
        <v>17</v>
      </c>
      <c r="B23" s="87">
        <v>1292</v>
      </c>
      <c r="C23" s="88">
        <v>44662</v>
      </c>
      <c r="D23" s="89">
        <v>1700</v>
      </c>
      <c r="E23" s="75"/>
      <c r="F23" s="88">
        <v>44648</v>
      </c>
      <c r="G23" s="87">
        <v>408</v>
      </c>
      <c r="H23" s="89">
        <v>408</v>
      </c>
      <c r="J23" s="12" t="b">
        <f t="shared" si="1"/>
        <v>0</v>
      </c>
    </row>
    <row r="24" spans="1:10" ht="15" customHeight="1" outlineLevel="1">
      <c r="A24" s="87" t="s">
        <v>17</v>
      </c>
      <c r="B24" s="87">
        <v>1292</v>
      </c>
      <c r="C24" s="88">
        <v>44662</v>
      </c>
      <c r="D24" s="89">
        <v>1700</v>
      </c>
      <c r="E24" s="75"/>
      <c r="F24" s="88">
        <v>44655</v>
      </c>
      <c r="G24" s="87">
        <v>816</v>
      </c>
      <c r="H24" s="89">
        <v>1224</v>
      </c>
      <c r="J24" s="12" t="b">
        <f t="shared" si="1"/>
        <v>0</v>
      </c>
    </row>
    <row r="25" spans="1:10" ht="15" customHeight="1" outlineLevel="1">
      <c r="A25" s="87" t="s">
        <v>17</v>
      </c>
      <c r="B25" s="87">
        <v>1292</v>
      </c>
      <c r="C25" s="88">
        <v>44662</v>
      </c>
      <c r="D25" s="89">
        <v>1700</v>
      </c>
      <c r="E25" s="75"/>
      <c r="F25" s="88">
        <v>44662</v>
      </c>
      <c r="G25" s="87">
        <v>413</v>
      </c>
      <c r="H25" s="89">
        <v>1637</v>
      </c>
      <c r="J25" s="12" t="b">
        <f t="shared" si="1"/>
        <v>0</v>
      </c>
    </row>
    <row r="26" spans="1:10" ht="15" customHeight="1" outlineLevel="1">
      <c r="A26" s="87" t="s">
        <v>17</v>
      </c>
      <c r="B26" s="87">
        <v>1292</v>
      </c>
      <c r="C26" s="88">
        <v>44662</v>
      </c>
      <c r="D26" s="89">
        <v>1700</v>
      </c>
      <c r="E26" s="75"/>
      <c r="F26" s="88">
        <v>44669</v>
      </c>
      <c r="G26" s="87">
        <v>821</v>
      </c>
      <c r="H26" s="89">
        <v>2458</v>
      </c>
      <c r="J26" s="12" t="b">
        <f t="shared" si="1"/>
        <v>1</v>
      </c>
    </row>
    <row r="27" spans="1:10" ht="15" customHeight="1" outlineLevel="1">
      <c r="A27" s="87" t="s">
        <v>17</v>
      </c>
      <c r="B27" s="87">
        <v>1292</v>
      </c>
      <c r="C27" s="88">
        <v>44662</v>
      </c>
      <c r="D27" s="89">
        <v>1700</v>
      </c>
      <c r="E27" s="75"/>
      <c r="F27" s="88">
        <v>44676</v>
      </c>
      <c r="G27" s="87">
        <v>418</v>
      </c>
      <c r="H27" s="89">
        <v>2876</v>
      </c>
      <c r="J27" s="12" t="b">
        <f t="shared" si="1"/>
        <v>1</v>
      </c>
    </row>
    <row r="28" spans="1:10" ht="15" customHeight="1" outlineLevel="1">
      <c r="A28" s="12"/>
      <c r="B28" s="12"/>
      <c r="C28" s="75"/>
      <c r="D28" s="47"/>
      <c r="E28" s="75"/>
      <c r="F28" s="75"/>
      <c r="G28" s="12"/>
      <c r="H28" s="47"/>
    </row>
    <row r="29" spans="1:10" ht="15" customHeight="1" outlineLevel="1">
      <c r="A29" s="12" t="s">
        <v>19</v>
      </c>
      <c r="B29" s="12">
        <v>2200</v>
      </c>
      <c r="C29" s="75">
        <v>44672</v>
      </c>
      <c r="D29" s="47">
        <v>2200</v>
      </c>
      <c r="E29" s="75"/>
      <c r="F29" s="75">
        <v>36526</v>
      </c>
      <c r="G29" s="12">
        <v>0</v>
      </c>
      <c r="H29" s="47">
        <v>0</v>
      </c>
      <c r="J29" s="12" t="b">
        <f t="shared" ref="J29:J40" si="2">D29&lt;=H29</f>
        <v>0</v>
      </c>
    </row>
    <row r="30" spans="1:10" ht="15" customHeight="1" outlineLevel="1">
      <c r="A30" s="12" t="s">
        <v>19</v>
      </c>
      <c r="B30" s="12">
        <v>2200</v>
      </c>
      <c r="C30" s="75">
        <v>44672</v>
      </c>
      <c r="D30" s="47">
        <v>2200</v>
      </c>
      <c r="E30" s="75"/>
      <c r="F30" s="75">
        <v>44648</v>
      </c>
      <c r="G30" s="12">
        <v>2200</v>
      </c>
      <c r="H30" s="47">
        <v>2200</v>
      </c>
      <c r="J30" s="12" t="b">
        <f t="shared" si="2"/>
        <v>1</v>
      </c>
    </row>
    <row r="31" spans="1:10" ht="15" customHeight="1" outlineLevel="1">
      <c r="A31" s="12" t="s">
        <v>19</v>
      </c>
      <c r="B31" s="12">
        <v>2200</v>
      </c>
      <c r="C31" s="75">
        <v>44672</v>
      </c>
      <c r="D31" s="47">
        <v>2200</v>
      </c>
      <c r="E31" s="75"/>
      <c r="F31" s="75">
        <v>44655</v>
      </c>
      <c r="H31" s="47"/>
      <c r="J31" s="12" t="b">
        <f t="shared" si="2"/>
        <v>0</v>
      </c>
    </row>
    <row r="32" spans="1:10" ht="15" customHeight="1" outlineLevel="1">
      <c r="A32" s="12" t="s">
        <v>19</v>
      </c>
      <c r="B32" s="12">
        <v>2200</v>
      </c>
      <c r="C32" s="75">
        <v>44672</v>
      </c>
      <c r="D32" s="47">
        <v>2200</v>
      </c>
      <c r="E32" s="75"/>
      <c r="F32" s="75">
        <v>44662</v>
      </c>
      <c r="H32" s="47"/>
      <c r="J32" s="12" t="b">
        <f t="shared" si="2"/>
        <v>0</v>
      </c>
    </row>
    <row r="33" spans="1:10" ht="15" customHeight="1" outlineLevel="1">
      <c r="A33" s="12" t="s">
        <v>19</v>
      </c>
      <c r="B33" s="12">
        <v>2200</v>
      </c>
      <c r="C33" s="75">
        <v>44672</v>
      </c>
      <c r="D33" s="47">
        <v>2200</v>
      </c>
      <c r="E33" s="75"/>
      <c r="F33" s="75">
        <v>44669</v>
      </c>
      <c r="H33" s="47"/>
      <c r="J33" s="12" t="b">
        <f t="shared" si="2"/>
        <v>0</v>
      </c>
    </row>
    <row r="34" spans="1:10" ht="15" customHeight="1" outlineLevel="1">
      <c r="A34" s="12" t="s">
        <v>19</v>
      </c>
      <c r="B34" s="12">
        <v>2200</v>
      </c>
      <c r="C34" s="75">
        <v>44672</v>
      </c>
      <c r="D34" s="47">
        <v>2200</v>
      </c>
      <c r="E34" s="75"/>
      <c r="F34" s="75">
        <v>44676</v>
      </c>
      <c r="H34" s="47"/>
      <c r="J34" s="12" t="b">
        <f t="shared" si="2"/>
        <v>0</v>
      </c>
    </row>
    <row r="35" spans="1:10" ht="15" customHeight="1" outlineLevel="1">
      <c r="A35" s="87" t="s">
        <v>19</v>
      </c>
      <c r="B35" s="87">
        <v>2500</v>
      </c>
      <c r="C35" s="88">
        <v>44682</v>
      </c>
      <c r="D35" s="89">
        <v>4700</v>
      </c>
      <c r="E35" s="75"/>
      <c r="F35" s="88">
        <v>36526</v>
      </c>
      <c r="G35" s="87">
        <v>0</v>
      </c>
      <c r="H35" s="89">
        <v>0</v>
      </c>
      <c r="J35" s="12" t="b">
        <f t="shared" si="2"/>
        <v>0</v>
      </c>
    </row>
    <row r="36" spans="1:10" ht="15" customHeight="1" outlineLevel="1">
      <c r="A36" s="87" t="s">
        <v>19</v>
      </c>
      <c r="B36" s="87">
        <v>2500</v>
      </c>
      <c r="C36" s="88">
        <v>44682</v>
      </c>
      <c r="D36" s="89">
        <v>4700</v>
      </c>
      <c r="E36" s="75"/>
      <c r="F36" s="88">
        <v>44648</v>
      </c>
      <c r="G36" s="87">
        <v>2200</v>
      </c>
      <c r="H36" s="89">
        <v>2200</v>
      </c>
      <c r="J36" s="12" t="b">
        <f t="shared" si="2"/>
        <v>0</v>
      </c>
    </row>
    <row r="37" spans="1:10" ht="15" customHeight="1" outlineLevel="1">
      <c r="A37" s="87" t="s">
        <v>19</v>
      </c>
      <c r="B37" s="87">
        <v>2500</v>
      </c>
      <c r="C37" s="88">
        <v>44682</v>
      </c>
      <c r="D37" s="89">
        <v>4700</v>
      </c>
      <c r="E37" s="75"/>
      <c r="F37" s="88">
        <v>44655</v>
      </c>
      <c r="G37" s="87"/>
      <c r="H37" s="89"/>
      <c r="J37" s="12" t="b">
        <f t="shared" si="2"/>
        <v>0</v>
      </c>
    </row>
    <row r="38" spans="1:10" ht="15" customHeight="1" outlineLevel="1">
      <c r="A38" s="87" t="s">
        <v>19</v>
      </c>
      <c r="B38" s="87">
        <v>2500</v>
      </c>
      <c r="C38" s="88">
        <v>44682</v>
      </c>
      <c r="D38" s="89">
        <v>4700</v>
      </c>
      <c r="E38" s="75"/>
      <c r="F38" s="88">
        <v>44662</v>
      </c>
      <c r="G38" s="87"/>
      <c r="H38" s="89"/>
      <c r="J38" s="12" t="b">
        <f t="shared" si="2"/>
        <v>0</v>
      </c>
    </row>
    <row r="39" spans="1:10" ht="15" customHeight="1" outlineLevel="1">
      <c r="A39" s="87" t="s">
        <v>19</v>
      </c>
      <c r="B39" s="87">
        <v>2500</v>
      </c>
      <c r="C39" s="88">
        <v>44682</v>
      </c>
      <c r="D39" s="89">
        <v>4700</v>
      </c>
      <c r="E39" s="75"/>
      <c r="F39" s="88">
        <v>44669</v>
      </c>
      <c r="G39" s="87"/>
      <c r="H39" s="89"/>
      <c r="J39" s="12" t="b">
        <f t="shared" si="2"/>
        <v>0</v>
      </c>
    </row>
    <row r="40" spans="1:10" ht="15" customHeight="1" outlineLevel="1">
      <c r="A40" s="87" t="s">
        <v>19</v>
      </c>
      <c r="B40" s="87">
        <v>2500</v>
      </c>
      <c r="C40" s="88">
        <v>44682</v>
      </c>
      <c r="D40" s="89">
        <v>4700</v>
      </c>
      <c r="E40" s="75"/>
      <c r="F40" s="88">
        <v>44676</v>
      </c>
      <c r="G40" s="87"/>
      <c r="H40" s="89"/>
      <c r="J40" s="12" t="b">
        <f t="shared" si="2"/>
        <v>0</v>
      </c>
    </row>
    <row r="41" spans="1:10" ht="15" customHeight="1" outlineLevel="1">
      <c r="A41" s="12"/>
      <c r="B41" s="12"/>
      <c r="C41" s="75"/>
      <c r="D41" s="47"/>
      <c r="E41" s="75"/>
      <c r="F41" s="75"/>
      <c r="G41" s="12"/>
      <c r="H41" s="47"/>
    </row>
    <row r="42" spans="1:10" ht="15" customHeight="1" outlineLevel="1">
      <c r="A42" s="12" t="s">
        <v>21</v>
      </c>
      <c r="B42" s="12">
        <v>2000</v>
      </c>
      <c r="C42" s="75">
        <v>44664</v>
      </c>
      <c r="D42" s="47">
        <v>2000</v>
      </c>
      <c r="E42" s="75"/>
      <c r="F42" s="75">
        <v>36526</v>
      </c>
      <c r="G42" s="12">
        <v>41</v>
      </c>
      <c r="H42" s="47">
        <v>41</v>
      </c>
      <c r="J42" s="12" t="b">
        <f t="shared" ref="J42:J59" si="3">D42&lt;=H42</f>
        <v>0</v>
      </c>
    </row>
    <row r="43" spans="1:10" ht="15" customHeight="1" outlineLevel="1">
      <c r="A43" s="12" t="s">
        <v>21</v>
      </c>
      <c r="B43" s="12">
        <v>2000</v>
      </c>
      <c r="C43" s="75">
        <v>44664</v>
      </c>
      <c r="D43" s="47">
        <v>2000</v>
      </c>
      <c r="E43" s="75"/>
      <c r="F43" s="75">
        <v>44648</v>
      </c>
      <c r="G43" s="12">
        <v>1959</v>
      </c>
      <c r="H43" s="47">
        <v>2000</v>
      </c>
      <c r="J43" s="12" t="b">
        <f t="shared" si="3"/>
        <v>1</v>
      </c>
    </row>
    <row r="44" spans="1:10" ht="15" customHeight="1" outlineLevel="1">
      <c r="A44" s="12" t="s">
        <v>21</v>
      </c>
      <c r="B44" s="12">
        <v>2000</v>
      </c>
      <c r="C44" s="75">
        <v>44664</v>
      </c>
      <c r="D44" s="47">
        <v>2000</v>
      </c>
      <c r="E44" s="75"/>
      <c r="F44" s="75">
        <v>44655</v>
      </c>
      <c r="G44" s="12">
        <v>3918</v>
      </c>
      <c r="H44" s="47">
        <v>5918</v>
      </c>
      <c r="J44" s="12" t="b">
        <f t="shared" si="3"/>
        <v>1</v>
      </c>
    </row>
    <row r="45" spans="1:10" ht="15" customHeight="1" outlineLevel="1">
      <c r="A45" s="12" t="s">
        <v>21</v>
      </c>
      <c r="B45" s="12">
        <v>2000</v>
      </c>
      <c r="C45" s="75">
        <v>44664</v>
      </c>
      <c r="D45" s="47">
        <v>2000</v>
      </c>
      <c r="E45" s="75"/>
      <c r="F45" s="75">
        <v>44662</v>
      </c>
      <c r="G45" s="12">
        <v>1964</v>
      </c>
      <c r="H45" s="47">
        <v>7882</v>
      </c>
      <c r="J45" s="12" t="b">
        <f t="shared" si="3"/>
        <v>1</v>
      </c>
    </row>
    <row r="46" spans="1:10" ht="15" customHeight="1" outlineLevel="1">
      <c r="A46" s="12" t="s">
        <v>21</v>
      </c>
      <c r="B46" s="12">
        <v>2000</v>
      </c>
      <c r="C46" s="75">
        <v>44664</v>
      </c>
      <c r="D46" s="47">
        <v>2000</v>
      </c>
      <c r="E46" s="75"/>
      <c r="F46" s="75">
        <v>44669</v>
      </c>
      <c r="G46" s="12">
        <v>3923</v>
      </c>
      <c r="H46" s="47">
        <v>11805</v>
      </c>
      <c r="J46" s="12" t="b">
        <f t="shared" si="3"/>
        <v>1</v>
      </c>
    </row>
    <row r="47" spans="1:10" ht="15" customHeight="1" outlineLevel="1">
      <c r="A47" s="12" t="s">
        <v>21</v>
      </c>
      <c r="B47" s="12">
        <v>2000</v>
      </c>
      <c r="C47" s="75">
        <v>44664</v>
      </c>
      <c r="D47" s="47">
        <v>2000</v>
      </c>
      <c r="E47" s="75"/>
      <c r="F47" s="75">
        <v>44676</v>
      </c>
      <c r="G47" s="12">
        <v>1969</v>
      </c>
      <c r="H47" s="47">
        <v>13774</v>
      </c>
      <c r="J47" s="12" t="b">
        <f t="shared" si="3"/>
        <v>1</v>
      </c>
    </row>
    <row r="48" spans="1:10" ht="15" customHeight="1" outlineLevel="1">
      <c r="A48" s="87" t="s">
        <v>21</v>
      </c>
      <c r="B48" s="87">
        <v>1542</v>
      </c>
      <c r="C48" s="88">
        <v>44668</v>
      </c>
      <c r="D48" s="89">
        <v>3542</v>
      </c>
      <c r="E48" s="75"/>
      <c r="F48" s="88">
        <v>36526</v>
      </c>
      <c r="G48" s="87">
        <v>41</v>
      </c>
      <c r="H48" s="89">
        <v>41</v>
      </c>
      <c r="J48" s="12" t="b">
        <f t="shared" si="3"/>
        <v>0</v>
      </c>
    </row>
    <row r="49" spans="1:10" ht="15" customHeight="1" outlineLevel="1">
      <c r="A49" s="87" t="s">
        <v>21</v>
      </c>
      <c r="B49" s="87">
        <v>1542</v>
      </c>
      <c r="C49" s="88">
        <v>44668</v>
      </c>
      <c r="D49" s="89">
        <v>3542</v>
      </c>
      <c r="E49" s="75"/>
      <c r="F49" s="88">
        <v>44648</v>
      </c>
      <c r="G49" s="87">
        <v>1959</v>
      </c>
      <c r="H49" s="89">
        <v>2000</v>
      </c>
      <c r="J49" s="12" t="b">
        <f t="shared" si="3"/>
        <v>0</v>
      </c>
    </row>
    <row r="50" spans="1:10" ht="13" outlineLevel="1">
      <c r="A50" s="87" t="s">
        <v>21</v>
      </c>
      <c r="B50" s="87">
        <v>1542</v>
      </c>
      <c r="C50" s="88">
        <v>44668</v>
      </c>
      <c r="D50" s="89">
        <v>3542</v>
      </c>
      <c r="E50" s="75"/>
      <c r="F50" s="88">
        <v>44655</v>
      </c>
      <c r="G50" s="87">
        <v>3918</v>
      </c>
      <c r="H50" s="89">
        <v>5918</v>
      </c>
      <c r="J50" s="12" t="b">
        <f t="shared" si="3"/>
        <v>1</v>
      </c>
    </row>
    <row r="51" spans="1:10" ht="13" outlineLevel="1">
      <c r="A51" s="87" t="s">
        <v>21</v>
      </c>
      <c r="B51" s="87">
        <v>1542</v>
      </c>
      <c r="C51" s="88">
        <v>44668</v>
      </c>
      <c r="D51" s="89">
        <v>3542</v>
      </c>
      <c r="E51" s="75"/>
      <c r="F51" s="88">
        <v>44662</v>
      </c>
      <c r="G51" s="87">
        <v>1964</v>
      </c>
      <c r="H51" s="89">
        <v>7882</v>
      </c>
      <c r="J51" s="12" t="b">
        <f t="shared" si="3"/>
        <v>1</v>
      </c>
    </row>
    <row r="52" spans="1:10" ht="13" outlineLevel="1">
      <c r="A52" s="87" t="s">
        <v>21</v>
      </c>
      <c r="B52" s="87">
        <v>1542</v>
      </c>
      <c r="C52" s="88">
        <v>44668</v>
      </c>
      <c r="D52" s="89">
        <v>3542</v>
      </c>
      <c r="E52" s="75"/>
      <c r="F52" s="88">
        <v>44669</v>
      </c>
      <c r="G52" s="87">
        <v>3923</v>
      </c>
      <c r="H52" s="89">
        <v>11805</v>
      </c>
      <c r="J52" s="12" t="b">
        <f t="shared" si="3"/>
        <v>1</v>
      </c>
    </row>
    <row r="53" spans="1:10" ht="13" outlineLevel="1">
      <c r="A53" s="87" t="s">
        <v>21</v>
      </c>
      <c r="B53" s="87">
        <v>1542</v>
      </c>
      <c r="C53" s="88">
        <v>44668</v>
      </c>
      <c r="D53" s="89">
        <v>3542</v>
      </c>
      <c r="E53" s="75"/>
      <c r="F53" s="88">
        <v>44676</v>
      </c>
      <c r="G53" s="87">
        <v>1969</v>
      </c>
      <c r="H53" s="89">
        <v>13774</v>
      </c>
      <c r="J53" s="12" t="b">
        <f t="shared" si="3"/>
        <v>1</v>
      </c>
    </row>
    <row r="54" spans="1:10" ht="13" outlineLevel="1">
      <c r="A54" s="12" t="s">
        <v>21</v>
      </c>
      <c r="B54" s="12">
        <v>248</v>
      </c>
      <c r="C54" s="75">
        <v>44669</v>
      </c>
      <c r="D54" s="47">
        <v>3790</v>
      </c>
      <c r="E54" s="75"/>
      <c r="F54" s="75">
        <v>36526</v>
      </c>
      <c r="G54" s="12">
        <v>41</v>
      </c>
      <c r="H54" s="47">
        <v>41</v>
      </c>
      <c r="J54" s="12" t="b">
        <f t="shared" si="3"/>
        <v>0</v>
      </c>
    </row>
    <row r="55" spans="1:10" ht="13" outlineLevel="1">
      <c r="A55" s="12" t="s">
        <v>21</v>
      </c>
      <c r="B55" s="12">
        <v>248</v>
      </c>
      <c r="C55" s="75">
        <v>44669</v>
      </c>
      <c r="D55" s="47">
        <v>3790</v>
      </c>
      <c r="E55" s="75"/>
      <c r="F55" s="75">
        <v>44648</v>
      </c>
      <c r="G55" s="12">
        <v>1959</v>
      </c>
      <c r="H55" s="47">
        <v>2000</v>
      </c>
      <c r="J55" s="12" t="b">
        <f t="shared" si="3"/>
        <v>0</v>
      </c>
    </row>
    <row r="56" spans="1:10" ht="13" outlineLevel="1">
      <c r="A56" s="12" t="s">
        <v>21</v>
      </c>
      <c r="B56" s="12">
        <v>248</v>
      </c>
      <c r="C56" s="75">
        <v>44669</v>
      </c>
      <c r="D56" s="47">
        <v>3790</v>
      </c>
      <c r="E56" s="75"/>
      <c r="F56" s="75">
        <v>44655</v>
      </c>
      <c r="G56" s="12">
        <v>3918</v>
      </c>
      <c r="H56" s="47">
        <v>5918</v>
      </c>
      <c r="J56" s="12" t="b">
        <f t="shared" si="3"/>
        <v>1</v>
      </c>
    </row>
    <row r="57" spans="1:10" ht="13" outlineLevel="1">
      <c r="A57" s="12" t="s">
        <v>21</v>
      </c>
      <c r="B57" s="12">
        <v>248</v>
      </c>
      <c r="C57" s="75">
        <v>44669</v>
      </c>
      <c r="D57" s="47">
        <v>3790</v>
      </c>
      <c r="E57" s="75"/>
      <c r="F57" s="75">
        <v>44662</v>
      </c>
      <c r="G57" s="12">
        <v>1964</v>
      </c>
      <c r="H57" s="47">
        <v>7882</v>
      </c>
      <c r="J57" s="12" t="b">
        <f t="shared" si="3"/>
        <v>1</v>
      </c>
    </row>
    <row r="58" spans="1:10" ht="13" outlineLevel="1">
      <c r="A58" s="12" t="s">
        <v>21</v>
      </c>
      <c r="B58" s="12">
        <v>248</v>
      </c>
      <c r="C58" s="75">
        <v>44669</v>
      </c>
      <c r="D58" s="47">
        <v>3790</v>
      </c>
      <c r="E58" s="75"/>
      <c r="F58" s="75">
        <v>44669</v>
      </c>
      <c r="G58" s="12">
        <v>3923</v>
      </c>
      <c r="H58" s="47">
        <v>11805</v>
      </c>
      <c r="J58" s="12" t="b">
        <f t="shared" si="3"/>
        <v>1</v>
      </c>
    </row>
    <row r="59" spans="1:10" ht="13" outlineLevel="1">
      <c r="A59" s="12" t="s">
        <v>21</v>
      </c>
      <c r="B59" s="12">
        <v>248</v>
      </c>
      <c r="C59" s="75">
        <v>44669</v>
      </c>
      <c r="D59" s="47">
        <v>3790</v>
      </c>
      <c r="E59" s="75"/>
      <c r="F59" s="75">
        <v>44676</v>
      </c>
      <c r="G59" s="12">
        <v>1969</v>
      </c>
      <c r="H59" s="47">
        <v>13774</v>
      </c>
      <c r="J59" s="12" t="b">
        <f t="shared" si="3"/>
        <v>1</v>
      </c>
    </row>
    <row r="60" spans="1:10" ht="13" outlineLevel="1">
      <c r="D60" s="47"/>
      <c r="H60" s="47"/>
    </row>
    <row r="61" spans="1:10" ht="13" outlineLevel="1">
      <c r="D61" s="47"/>
      <c r="H61" s="47"/>
    </row>
    <row r="62" spans="1:10" ht="13" outlineLevel="1">
      <c r="D62" s="47"/>
      <c r="H62" s="47"/>
    </row>
    <row r="63" spans="1:10" ht="13" outlineLevel="1">
      <c r="D63" s="47"/>
      <c r="H63" s="47"/>
    </row>
    <row r="64" spans="1:10" ht="13" outlineLevel="1">
      <c r="D64" s="47"/>
      <c r="H64" s="47"/>
    </row>
    <row r="65" spans="4:8" ht="13" outlineLevel="1">
      <c r="D65" s="47"/>
      <c r="H65" s="47"/>
    </row>
    <row r="66" spans="4:8" ht="13" outlineLevel="1">
      <c r="D66" s="47"/>
      <c r="H66" s="47"/>
    </row>
    <row r="67" spans="4:8" ht="13" outlineLevel="1">
      <c r="D67" s="47"/>
      <c r="H67" s="47"/>
    </row>
    <row r="68" spans="4:8" ht="13" outlineLevel="1">
      <c r="D68" s="47"/>
      <c r="H68" s="47"/>
    </row>
    <row r="69" spans="4:8" ht="13" outlineLevel="1">
      <c r="D69" s="47"/>
      <c r="H69" s="47"/>
    </row>
    <row r="70" spans="4:8" ht="13" outlineLevel="1">
      <c r="D70" s="47"/>
      <c r="H70" s="47"/>
    </row>
    <row r="71" spans="4:8" ht="13" outlineLevel="1">
      <c r="D71" s="47"/>
      <c r="H71" s="47"/>
    </row>
    <row r="72" spans="4:8" ht="13" outlineLevel="1">
      <c r="D72" s="47"/>
      <c r="H72" s="47"/>
    </row>
    <row r="73" spans="4:8" ht="13" outlineLevel="1">
      <c r="D73" s="47"/>
      <c r="H73" s="47"/>
    </row>
    <row r="74" spans="4:8" ht="13" outlineLevel="1">
      <c r="D74" s="47"/>
      <c r="H74" s="47"/>
    </row>
    <row r="75" spans="4:8" ht="13" outlineLevel="1">
      <c r="D75" s="47"/>
      <c r="H75" s="47"/>
    </row>
    <row r="76" spans="4:8" ht="13" outlineLevel="1">
      <c r="D76" s="47"/>
      <c r="H76" s="47"/>
    </row>
    <row r="77" spans="4:8" ht="13" outlineLevel="1">
      <c r="D77" s="47"/>
      <c r="H77" s="47"/>
    </row>
    <row r="78" spans="4:8" ht="13" outlineLevel="1">
      <c r="D78" s="47"/>
      <c r="H78" s="47"/>
    </row>
    <row r="79" spans="4:8" ht="13" outlineLevel="1">
      <c r="D79" s="47"/>
      <c r="H79" s="47"/>
    </row>
    <row r="80" spans="4:8" ht="13" outlineLevel="1">
      <c r="D80" s="47"/>
      <c r="H80" s="47"/>
    </row>
    <row r="81" spans="4:8" ht="13" outlineLevel="1">
      <c r="D81" s="47"/>
      <c r="H81" s="47"/>
    </row>
    <row r="82" spans="4:8" ht="13" outlineLevel="1">
      <c r="D82" s="47"/>
      <c r="H82" s="47"/>
    </row>
    <row r="83" spans="4:8" ht="13" outlineLevel="1">
      <c r="D83" s="47"/>
      <c r="H83" s="47"/>
    </row>
    <row r="84" spans="4:8" ht="13" outlineLevel="1">
      <c r="D84" s="47"/>
      <c r="H84" s="47"/>
    </row>
    <row r="85" spans="4:8" ht="13" outlineLevel="1">
      <c r="D85" s="47"/>
      <c r="H85" s="47"/>
    </row>
    <row r="86" spans="4:8" ht="13" outlineLevel="1">
      <c r="D86" s="47"/>
      <c r="H86" s="47"/>
    </row>
    <row r="87" spans="4:8" ht="13" outlineLevel="1">
      <c r="D87" s="47"/>
      <c r="H87" s="47"/>
    </row>
    <row r="88" spans="4:8" ht="13" outlineLevel="1">
      <c r="D88" s="47"/>
      <c r="H88" s="47"/>
    </row>
    <row r="89" spans="4:8" ht="13" outlineLevel="1">
      <c r="D89" s="47"/>
      <c r="H89" s="47"/>
    </row>
    <row r="90" spans="4:8" ht="13" outlineLevel="1">
      <c r="D90" s="47"/>
      <c r="H90" s="47"/>
    </row>
    <row r="91" spans="4:8" ht="13" outlineLevel="1">
      <c r="D91" s="47"/>
      <c r="H91" s="47"/>
    </row>
    <row r="92" spans="4:8" ht="13" outlineLevel="1">
      <c r="D92" s="47"/>
      <c r="H92" s="47"/>
    </row>
    <row r="93" spans="4:8" ht="13" outlineLevel="1">
      <c r="D93" s="47"/>
      <c r="H93" s="47"/>
    </row>
    <row r="94" spans="4:8" ht="13" outlineLevel="1">
      <c r="D94" s="47"/>
      <c r="H94" s="47"/>
    </row>
    <row r="95" spans="4:8" ht="13" outlineLevel="1">
      <c r="D95" s="47"/>
      <c r="H95" s="47"/>
    </row>
    <row r="96" spans="4:8" ht="13" outlineLevel="1">
      <c r="D96" s="47"/>
      <c r="H96" s="47"/>
    </row>
    <row r="97" spans="4:8" ht="13" outlineLevel="1">
      <c r="D97" s="47"/>
      <c r="H97" s="47"/>
    </row>
    <row r="98" spans="4:8" ht="13" outlineLevel="1">
      <c r="D98" s="47"/>
      <c r="H98" s="47"/>
    </row>
    <row r="99" spans="4:8" ht="13" outlineLevel="1">
      <c r="D99" s="47"/>
      <c r="H99" s="47"/>
    </row>
    <row r="100" spans="4:8" ht="13" outlineLevel="1">
      <c r="D100" s="47"/>
      <c r="H100" s="47"/>
    </row>
    <row r="101" spans="4:8" ht="13" outlineLevel="1">
      <c r="D101" s="47"/>
      <c r="H101" s="47"/>
    </row>
    <row r="102" spans="4:8" ht="13" outlineLevel="1">
      <c r="D102" s="47"/>
      <c r="H102" s="47"/>
    </row>
    <row r="103" spans="4:8" ht="13" outlineLevel="1">
      <c r="D103" s="47"/>
      <c r="H103" s="47"/>
    </row>
    <row r="104" spans="4:8" ht="13" outlineLevel="1">
      <c r="D104" s="47"/>
      <c r="H104" s="47"/>
    </row>
    <row r="105" spans="4:8" ht="13" outlineLevel="1">
      <c r="D105" s="47"/>
      <c r="H105" s="47"/>
    </row>
    <row r="106" spans="4:8" ht="13" outlineLevel="1">
      <c r="D106" s="47"/>
      <c r="H106" s="47"/>
    </row>
    <row r="107" spans="4:8" ht="13" outlineLevel="1">
      <c r="D107" s="47"/>
      <c r="H107" s="47"/>
    </row>
    <row r="108" spans="4:8" ht="13" outlineLevel="1">
      <c r="D108" s="47"/>
      <c r="H108" s="47"/>
    </row>
    <row r="109" spans="4:8" ht="13" outlineLevel="1">
      <c r="D109" s="47"/>
      <c r="H109" s="47"/>
    </row>
    <row r="110" spans="4:8" ht="13" outlineLevel="1">
      <c r="D110" s="47"/>
      <c r="H110" s="47"/>
    </row>
    <row r="111" spans="4:8" ht="13" outlineLevel="1">
      <c r="D111" s="47"/>
      <c r="H111" s="47"/>
    </row>
    <row r="112" spans="4:8" ht="13" outlineLevel="1">
      <c r="D112" s="47"/>
      <c r="H112" s="47"/>
    </row>
    <row r="113" spans="4:8" ht="13" outlineLevel="1">
      <c r="D113" s="47"/>
      <c r="H113" s="47"/>
    </row>
    <row r="114" spans="4:8" ht="13" outlineLevel="1">
      <c r="D114" s="47"/>
      <c r="H114" s="47"/>
    </row>
    <row r="115" spans="4:8" ht="13" outlineLevel="1">
      <c r="D115" s="47"/>
      <c r="H115" s="47"/>
    </row>
    <row r="116" spans="4:8" ht="13" outlineLevel="1">
      <c r="D116" s="47"/>
      <c r="H116" s="47"/>
    </row>
    <row r="117" spans="4:8" ht="13" outlineLevel="1">
      <c r="D117" s="47"/>
      <c r="H117" s="47"/>
    </row>
    <row r="118" spans="4:8" ht="13" outlineLevel="1">
      <c r="D118" s="47"/>
      <c r="H118" s="47"/>
    </row>
    <row r="119" spans="4:8" ht="13" outlineLevel="1">
      <c r="D119" s="47"/>
      <c r="H119" s="47"/>
    </row>
    <row r="120" spans="4:8" ht="13" outlineLevel="1">
      <c r="D120" s="47"/>
      <c r="H120" s="47"/>
    </row>
    <row r="121" spans="4:8" ht="13" outlineLevel="1">
      <c r="D121" s="47"/>
      <c r="H121" s="47"/>
    </row>
    <row r="122" spans="4:8" ht="13" outlineLevel="1">
      <c r="D122" s="47"/>
      <c r="H122" s="47"/>
    </row>
    <row r="123" spans="4:8" ht="13" outlineLevel="1">
      <c r="D123" s="47"/>
      <c r="H123" s="47"/>
    </row>
    <row r="124" spans="4:8" ht="13" outlineLevel="1">
      <c r="D124" s="47"/>
      <c r="H124" s="47"/>
    </row>
    <row r="125" spans="4:8" ht="13" outlineLevel="1">
      <c r="D125" s="47"/>
      <c r="H125" s="47"/>
    </row>
    <row r="126" spans="4:8" ht="13" outlineLevel="1">
      <c r="D126" s="47"/>
      <c r="H126" s="47"/>
    </row>
    <row r="127" spans="4:8" ht="13" outlineLevel="1">
      <c r="D127" s="47"/>
      <c r="H127" s="47"/>
    </row>
    <row r="128" spans="4:8" ht="13" outlineLevel="1">
      <c r="D128" s="47"/>
      <c r="H128" s="47"/>
    </row>
    <row r="129" spans="4:8" ht="13" outlineLevel="1">
      <c r="D129" s="47"/>
      <c r="H129" s="47"/>
    </row>
    <row r="130" spans="4:8" ht="13" outlineLevel="1">
      <c r="D130" s="47"/>
      <c r="H130" s="47"/>
    </row>
    <row r="131" spans="4:8" ht="13" outlineLevel="1">
      <c r="D131" s="47"/>
      <c r="H131" s="47"/>
    </row>
    <row r="132" spans="4:8" ht="13" outlineLevel="1">
      <c r="D132" s="47"/>
      <c r="H132" s="47"/>
    </row>
    <row r="133" spans="4:8" ht="13" outlineLevel="1">
      <c r="D133" s="47"/>
      <c r="H133" s="47"/>
    </row>
    <row r="134" spans="4:8" ht="13" outlineLevel="1">
      <c r="D134" s="47"/>
      <c r="H134" s="47"/>
    </row>
    <row r="135" spans="4:8" ht="13" outlineLevel="1">
      <c r="D135" s="47"/>
      <c r="H135" s="47"/>
    </row>
    <row r="136" spans="4:8" ht="13" outlineLevel="1">
      <c r="D136" s="47"/>
      <c r="H136" s="47"/>
    </row>
    <row r="137" spans="4:8" ht="13" outlineLevel="1">
      <c r="D137" s="47"/>
      <c r="H137" s="47"/>
    </row>
    <row r="138" spans="4:8" ht="13" outlineLevel="1">
      <c r="D138" s="47"/>
      <c r="H138" s="47"/>
    </row>
    <row r="139" spans="4:8" ht="13" outlineLevel="1">
      <c r="D139" s="47"/>
      <c r="H139" s="47"/>
    </row>
    <row r="140" spans="4:8" ht="13" outlineLevel="1">
      <c r="D140" s="47"/>
      <c r="H140" s="47"/>
    </row>
    <row r="141" spans="4:8" ht="13" outlineLevel="1">
      <c r="D141" s="47"/>
      <c r="H141" s="47"/>
    </row>
    <row r="142" spans="4:8" ht="13" outlineLevel="1">
      <c r="D142" s="47"/>
      <c r="H142" s="47"/>
    </row>
    <row r="143" spans="4:8" ht="13" outlineLevel="1">
      <c r="D143" s="47"/>
      <c r="H143" s="47"/>
    </row>
    <row r="144" spans="4:8" ht="13" outlineLevel="1">
      <c r="D144" s="47"/>
      <c r="H144" s="47"/>
    </row>
    <row r="145" spans="4:8" ht="13" outlineLevel="1">
      <c r="D145" s="47"/>
      <c r="H145" s="47"/>
    </row>
    <row r="146" spans="4:8" ht="13" outlineLevel="1">
      <c r="D146" s="47"/>
      <c r="H146" s="47"/>
    </row>
    <row r="147" spans="4:8" ht="13" outlineLevel="1">
      <c r="D147" s="47"/>
      <c r="H147" s="47"/>
    </row>
    <row r="148" spans="4:8" ht="13" outlineLevel="1">
      <c r="D148" s="47"/>
      <c r="H148" s="47"/>
    </row>
    <row r="149" spans="4:8" ht="13" outlineLevel="1">
      <c r="D149" s="47"/>
      <c r="H149" s="47"/>
    </row>
    <row r="150" spans="4:8" ht="13" outlineLevel="1">
      <c r="D150" s="47"/>
      <c r="H150" s="47"/>
    </row>
    <row r="151" spans="4:8" ht="13" outlineLevel="1">
      <c r="D151" s="47"/>
      <c r="H151" s="47"/>
    </row>
    <row r="152" spans="4:8" ht="13" outlineLevel="1">
      <c r="D152" s="47"/>
      <c r="H152" s="47"/>
    </row>
    <row r="153" spans="4:8" ht="13" outlineLevel="1">
      <c r="D153" s="47"/>
      <c r="H153" s="47"/>
    </row>
    <row r="154" spans="4:8" ht="13" outlineLevel="1">
      <c r="D154" s="47"/>
      <c r="H154" s="47"/>
    </row>
    <row r="155" spans="4:8" ht="13" outlineLevel="1">
      <c r="D155" s="47"/>
      <c r="H155" s="47"/>
    </row>
    <row r="156" spans="4:8" ht="13" outlineLevel="1">
      <c r="D156" s="47"/>
      <c r="H156" s="47"/>
    </row>
    <row r="157" spans="4:8" ht="13" outlineLevel="1">
      <c r="D157" s="47"/>
      <c r="H157" s="47"/>
    </row>
    <row r="158" spans="4:8" ht="13" outlineLevel="1">
      <c r="D158" s="47"/>
      <c r="H158" s="47"/>
    </row>
    <row r="159" spans="4:8" ht="13" outlineLevel="1">
      <c r="D159" s="47"/>
      <c r="H159" s="47"/>
    </row>
    <row r="160" spans="4:8" ht="13" outlineLevel="1">
      <c r="D160" s="47"/>
      <c r="H160" s="47"/>
    </row>
    <row r="161" spans="4:8" ht="13" outlineLevel="1">
      <c r="D161" s="47"/>
      <c r="H161" s="47"/>
    </row>
    <row r="162" spans="4:8" ht="13" outlineLevel="1">
      <c r="D162" s="47"/>
      <c r="H162" s="47"/>
    </row>
    <row r="163" spans="4:8" ht="13" outlineLevel="1">
      <c r="D163" s="47"/>
      <c r="H163" s="47"/>
    </row>
    <row r="164" spans="4:8" ht="13" outlineLevel="1">
      <c r="D164" s="47"/>
      <c r="H164" s="47"/>
    </row>
    <row r="165" spans="4:8" ht="13" outlineLevel="1">
      <c r="D165" s="47"/>
      <c r="H165" s="47"/>
    </row>
    <row r="166" spans="4:8" ht="13" outlineLevel="1">
      <c r="D166" s="47"/>
      <c r="H166" s="47"/>
    </row>
    <row r="167" spans="4:8" ht="13" outlineLevel="1">
      <c r="D167" s="47"/>
      <c r="H167" s="47"/>
    </row>
    <row r="168" spans="4:8" ht="13" outlineLevel="1">
      <c r="D168" s="47"/>
      <c r="H168" s="47"/>
    </row>
    <row r="169" spans="4:8" ht="13" outlineLevel="1">
      <c r="D169" s="47"/>
      <c r="H169" s="47"/>
    </row>
    <row r="170" spans="4:8" ht="13" outlineLevel="1">
      <c r="D170" s="47"/>
      <c r="H170" s="47"/>
    </row>
    <row r="171" spans="4:8" ht="13" outlineLevel="1">
      <c r="D171" s="47"/>
      <c r="H171" s="47"/>
    </row>
    <row r="172" spans="4:8" ht="13" outlineLevel="1">
      <c r="D172" s="47"/>
      <c r="H172" s="47"/>
    </row>
    <row r="173" spans="4:8" ht="13" outlineLevel="1">
      <c r="D173" s="47"/>
      <c r="H173" s="47"/>
    </row>
    <row r="174" spans="4:8" ht="13" outlineLevel="1">
      <c r="D174" s="47"/>
      <c r="H174" s="47"/>
    </row>
    <row r="175" spans="4:8" ht="13" outlineLevel="1">
      <c r="D175" s="47"/>
      <c r="H175" s="47"/>
    </row>
    <row r="176" spans="4:8" ht="13" outlineLevel="1">
      <c r="D176" s="47"/>
      <c r="H176" s="47"/>
    </row>
    <row r="177" spans="4:8" ht="13" outlineLevel="1">
      <c r="D177" s="47"/>
      <c r="H177" s="47"/>
    </row>
    <row r="178" spans="4:8" ht="13" outlineLevel="1">
      <c r="D178" s="47"/>
      <c r="H178" s="47"/>
    </row>
    <row r="179" spans="4:8" ht="13" outlineLevel="1">
      <c r="D179" s="47"/>
      <c r="H179" s="47"/>
    </row>
    <row r="180" spans="4:8" ht="13" outlineLevel="1">
      <c r="D180" s="47"/>
      <c r="H180" s="47"/>
    </row>
    <row r="181" spans="4:8" ht="13" outlineLevel="1">
      <c r="D181" s="47"/>
      <c r="H181" s="47"/>
    </row>
    <row r="182" spans="4:8" ht="13" outlineLevel="1">
      <c r="D182" s="47"/>
      <c r="H182" s="47"/>
    </row>
    <row r="183" spans="4:8" ht="13" outlineLevel="1">
      <c r="D183" s="47"/>
      <c r="H183" s="47"/>
    </row>
    <row r="184" spans="4:8" ht="13" outlineLevel="1">
      <c r="D184" s="47"/>
      <c r="H184" s="47"/>
    </row>
    <row r="185" spans="4:8" ht="13" outlineLevel="1">
      <c r="D185" s="47"/>
      <c r="H185" s="47"/>
    </row>
    <row r="186" spans="4:8" ht="13" outlineLevel="1">
      <c r="D186" s="47"/>
      <c r="H186" s="47"/>
    </row>
    <row r="187" spans="4:8" ht="13" outlineLevel="1">
      <c r="D187" s="47"/>
      <c r="H187" s="47"/>
    </row>
    <row r="188" spans="4:8" ht="13" outlineLevel="1">
      <c r="D188" s="47"/>
      <c r="H188" s="47"/>
    </row>
    <row r="189" spans="4:8" ht="13" outlineLevel="1">
      <c r="D189" s="47"/>
      <c r="H189" s="47"/>
    </row>
    <row r="190" spans="4:8" ht="13" outlineLevel="1">
      <c r="D190" s="47"/>
      <c r="H190" s="47"/>
    </row>
    <row r="191" spans="4:8" ht="13" outlineLevel="1">
      <c r="D191" s="47"/>
      <c r="H191" s="47"/>
    </row>
    <row r="192" spans="4:8" ht="13" outlineLevel="1">
      <c r="D192" s="47"/>
      <c r="H192" s="47"/>
    </row>
    <row r="193" spans="4:8" ht="13" outlineLevel="1">
      <c r="D193" s="47"/>
      <c r="H193" s="47"/>
    </row>
    <row r="194" spans="4:8" ht="13" outlineLevel="1">
      <c r="D194" s="47"/>
      <c r="H194" s="47"/>
    </row>
    <row r="195" spans="4:8" ht="13" outlineLevel="1">
      <c r="D195" s="47"/>
      <c r="H195" s="47"/>
    </row>
    <row r="196" spans="4:8" ht="13" outlineLevel="1">
      <c r="D196" s="47"/>
      <c r="H196" s="47"/>
    </row>
    <row r="197" spans="4:8" ht="13" outlineLevel="1">
      <c r="D197" s="47"/>
      <c r="H197" s="47"/>
    </row>
    <row r="198" spans="4:8" ht="13" outlineLevel="1">
      <c r="D198" s="47"/>
      <c r="H198" s="47"/>
    </row>
    <row r="199" spans="4:8" ht="13" outlineLevel="1">
      <c r="D199" s="47"/>
      <c r="H199" s="47"/>
    </row>
    <row r="200" spans="4:8" ht="13" outlineLevel="1">
      <c r="D200" s="47"/>
      <c r="H200" s="47"/>
    </row>
    <row r="201" spans="4:8" ht="13" outlineLevel="1">
      <c r="D201" s="47"/>
      <c r="H201" s="47"/>
    </row>
    <row r="202" spans="4:8" ht="13" outlineLevel="1">
      <c r="D202" s="47"/>
      <c r="H202" s="47"/>
    </row>
    <row r="203" spans="4:8" ht="13" outlineLevel="1">
      <c r="D203" s="47"/>
      <c r="H203" s="47"/>
    </row>
    <row r="204" spans="4:8" ht="13" outlineLevel="1">
      <c r="D204" s="47"/>
      <c r="H204" s="47"/>
    </row>
    <row r="205" spans="4:8" ht="13" outlineLevel="1">
      <c r="D205" s="47"/>
      <c r="H205" s="47"/>
    </row>
    <row r="206" spans="4:8" ht="13" outlineLevel="1">
      <c r="D206" s="47"/>
      <c r="H206" s="47"/>
    </row>
    <row r="207" spans="4:8" ht="13" outlineLevel="1">
      <c r="D207" s="47"/>
      <c r="H207" s="47"/>
    </row>
    <row r="208" spans="4:8" ht="13" outlineLevel="1">
      <c r="D208" s="47"/>
      <c r="H208" s="47"/>
    </row>
    <row r="209" spans="4:8" ht="13" outlineLevel="1">
      <c r="D209" s="47"/>
      <c r="H209" s="47"/>
    </row>
    <row r="210" spans="4:8" ht="13" outlineLevel="1">
      <c r="D210" s="47"/>
      <c r="H210" s="47"/>
    </row>
    <row r="211" spans="4:8" ht="13" outlineLevel="1">
      <c r="D211" s="47"/>
      <c r="H211" s="47"/>
    </row>
    <row r="212" spans="4:8" ht="13" outlineLevel="1">
      <c r="D212" s="47"/>
      <c r="H212" s="47"/>
    </row>
    <row r="213" spans="4:8" ht="13" outlineLevel="1">
      <c r="D213" s="47"/>
      <c r="H213" s="47"/>
    </row>
    <row r="214" spans="4:8" ht="13" outlineLevel="1">
      <c r="D214" s="47"/>
      <c r="H214" s="47"/>
    </row>
    <row r="215" spans="4:8" ht="13" outlineLevel="1">
      <c r="D215" s="47"/>
      <c r="H215" s="47"/>
    </row>
    <row r="216" spans="4:8" ht="13" outlineLevel="1">
      <c r="D216" s="47"/>
      <c r="H216" s="47"/>
    </row>
    <row r="217" spans="4:8" ht="13" outlineLevel="1">
      <c r="D217" s="47"/>
      <c r="H217" s="47"/>
    </row>
    <row r="218" spans="4:8" ht="13" outlineLevel="1">
      <c r="D218" s="47"/>
      <c r="H218" s="47"/>
    </row>
    <row r="219" spans="4:8" ht="13" outlineLevel="1">
      <c r="D219" s="47"/>
      <c r="H219" s="47"/>
    </row>
    <row r="220" spans="4:8" ht="13" outlineLevel="1">
      <c r="D220" s="47"/>
      <c r="H220" s="47"/>
    </row>
    <row r="221" spans="4:8" ht="13" outlineLevel="1">
      <c r="D221" s="47"/>
      <c r="H221" s="47"/>
    </row>
    <row r="222" spans="4:8" ht="13" outlineLevel="1">
      <c r="D222" s="47"/>
      <c r="H222" s="47"/>
    </row>
    <row r="223" spans="4:8" ht="13" outlineLevel="1">
      <c r="D223" s="47"/>
      <c r="H223" s="47"/>
    </row>
    <row r="224" spans="4:8" ht="13" outlineLevel="1">
      <c r="D224" s="47"/>
      <c r="H224" s="47"/>
    </row>
    <row r="225" spans="4:8" ht="13" outlineLevel="1">
      <c r="D225" s="47"/>
      <c r="H225" s="47"/>
    </row>
    <row r="226" spans="4:8" ht="13" outlineLevel="1">
      <c r="D226" s="47"/>
      <c r="H226" s="47"/>
    </row>
    <row r="227" spans="4:8" ht="13" outlineLevel="1">
      <c r="D227" s="47"/>
      <c r="H227" s="47"/>
    </row>
    <row r="228" spans="4:8" ht="13" outlineLevel="1">
      <c r="D228" s="47"/>
      <c r="H228" s="47"/>
    </row>
    <row r="229" spans="4:8" ht="13" outlineLevel="1">
      <c r="D229" s="47"/>
      <c r="H229" s="47"/>
    </row>
    <row r="230" spans="4:8" ht="13" outlineLevel="1">
      <c r="D230" s="47"/>
      <c r="H230" s="47"/>
    </row>
    <row r="231" spans="4:8" ht="13" outlineLevel="1">
      <c r="D231" s="47"/>
      <c r="H231" s="47"/>
    </row>
    <row r="232" spans="4:8" ht="13" outlineLevel="1">
      <c r="D232" s="47"/>
      <c r="H232" s="47"/>
    </row>
    <row r="233" spans="4:8" ht="13" outlineLevel="1">
      <c r="D233" s="47"/>
      <c r="H233" s="47"/>
    </row>
    <row r="234" spans="4:8" ht="13" outlineLevel="1">
      <c r="D234" s="47"/>
      <c r="H234" s="47"/>
    </row>
    <row r="235" spans="4:8" ht="13" outlineLevel="1">
      <c r="D235" s="47"/>
      <c r="H235" s="47"/>
    </row>
    <row r="236" spans="4:8" ht="13" outlineLevel="1">
      <c r="D236" s="47"/>
      <c r="H236" s="47"/>
    </row>
    <row r="237" spans="4:8" ht="13" outlineLevel="1">
      <c r="D237" s="47"/>
      <c r="H237" s="47"/>
    </row>
    <row r="238" spans="4:8" ht="13" outlineLevel="1">
      <c r="D238" s="47"/>
      <c r="H238" s="47"/>
    </row>
    <row r="239" spans="4:8" ht="13" outlineLevel="1">
      <c r="D239" s="47"/>
      <c r="H239" s="47"/>
    </row>
    <row r="240" spans="4:8" ht="13" outlineLevel="1">
      <c r="D240" s="47"/>
      <c r="H240" s="47"/>
    </row>
    <row r="241" spans="4:8" ht="13" outlineLevel="1">
      <c r="D241" s="47"/>
      <c r="H241" s="47"/>
    </row>
    <row r="242" spans="4:8" ht="13" outlineLevel="1">
      <c r="D242" s="47"/>
      <c r="H242" s="47"/>
    </row>
    <row r="243" spans="4:8" ht="13" outlineLevel="1">
      <c r="D243" s="47"/>
      <c r="H243" s="47"/>
    </row>
    <row r="244" spans="4:8" ht="13" outlineLevel="1">
      <c r="D244" s="47"/>
      <c r="H244" s="47"/>
    </row>
    <row r="245" spans="4:8" ht="13" outlineLevel="1">
      <c r="D245" s="47"/>
      <c r="H245" s="47"/>
    </row>
    <row r="246" spans="4:8" ht="13" outlineLevel="1">
      <c r="D246" s="47"/>
      <c r="H246" s="47"/>
    </row>
    <row r="247" spans="4:8" ht="13" outlineLevel="1">
      <c r="D247" s="47"/>
      <c r="H247" s="47"/>
    </row>
    <row r="248" spans="4:8" ht="13" outlineLevel="1">
      <c r="D248" s="47"/>
      <c r="H248" s="47"/>
    </row>
    <row r="249" spans="4:8" ht="13" outlineLevel="1">
      <c r="D249" s="47"/>
      <c r="H249" s="47"/>
    </row>
    <row r="250" spans="4:8" ht="13" outlineLevel="1">
      <c r="D250" s="47"/>
      <c r="H250" s="47"/>
    </row>
    <row r="251" spans="4:8" ht="13" outlineLevel="1">
      <c r="D251" s="47"/>
      <c r="H251" s="47"/>
    </row>
    <row r="252" spans="4:8" ht="13" outlineLevel="1">
      <c r="D252" s="47"/>
      <c r="H252" s="47"/>
    </row>
    <row r="253" spans="4:8" ht="13" outlineLevel="1">
      <c r="D253" s="47"/>
      <c r="H253" s="47"/>
    </row>
    <row r="254" spans="4:8" ht="13" outlineLevel="1">
      <c r="D254" s="47"/>
      <c r="H254" s="47"/>
    </row>
    <row r="255" spans="4:8" ht="13" outlineLevel="1">
      <c r="D255" s="47"/>
      <c r="H255" s="47"/>
    </row>
    <row r="256" spans="4:8" ht="13" outlineLevel="1">
      <c r="D256" s="47"/>
      <c r="H256" s="47"/>
    </row>
    <row r="257" spans="4:8" ht="13" outlineLevel="1">
      <c r="D257" s="47"/>
      <c r="H257" s="47"/>
    </row>
    <row r="258" spans="4:8" ht="13" outlineLevel="1">
      <c r="D258" s="47"/>
      <c r="H258" s="47"/>
    </row>
    <row r="259" spans="4:8" ht="13" outlineLevel="1">
      <c r="D259" s="47"/>
      <c r="H259" s="47"/>
    </row>
    <row r="260" spans="4:8" ht="13" outlineLevel="1">
      <c r="D260" s="47"/>
      <c r="H260" s="47"/>
    </row>
    <row r="261" spans="4:8" ht="13" outlineLevel="1">
      <c r="D261" s="47"/>
      <c r="H261" s="47"/>
    </row>
    <row r="262" spans="4:8" ht="13" outlineLevel="1">
      <c r="D262" s="47"/>
      <c r="H262" s="47"/>
    </row>
    <row r="263" spans="4:8" ht="13" outlineLevel="1">
      <c r="D263" s="47"/>
      <c r="H263" s="47"/>
    </row>
    <row r="264" spans="4:8" ht="13" outlineLevel="1">
      <c r="D264" s="47"/>
      <c r="H264" s="47"/>
    </row>
    <row r="265" spans="4:8" ht="13" outlineLevel="1">
      <c r="D265" s="47"/>
      <c r="H265" s="47"/>
    </row>
    <row r="266" spans="4:8" ht="13" outlineLevel="1">
      <c r="D266" s="47"/>
      <c r="H266" s="47"/>
    </row>
    <row r="267" spans="4:8" ht="13" outlineLevel="1">
      <c r="D267" s="47"/>
      <c r="H267" s="47"/>
    </row>
    <row r="268" spans="4:8" ht="13" outlineLevel="1">
      <c r="D268" s="47"/>
      <c r="H268" s="47"/>
    </row>
    <row r="269" spans="4:8" ht="13" outlineLevel="1">
      <c r="D269" s="47"/>
      <c r="H269" s="47"/>
    </row>
    <row r="270" spans="4:8" ht="13" outlineLevel="1">
      <c r="D270" s="47"/>
      <c r="H270" s="47"/>
    </row>
    <row r="271" spans="4:8" ht="13" outlineLevel="1">
      <c r="D271" s="47"/>
      <c r="H271" s="47"/>
    </row>
    <row r="272" spans="4:8" ht="13" outlineLevel="1">
      <c r="D272" s="47"/>
      <c r="H272" s="47"/>
    </row>
    <row r="273" spans="4:8" ht="13" outlineLevel="1">
      <c r="D273" s="47"/>
      <c r="H273" s="47"/>
    </row>
    <row r="274" spans="4:8" ht="13" outlineLevel="1">
      <c r="D274" s="47"/>
      <c r="H274" s="47"/>
    </row>
    <row r="275" spans="4:8" ht="13" outlineLevel="1">
      <c r="D275" s="47"/>
      <c r="H275" s="47"/>
    </row>
    <row r="276" spans="4:8" ht="13" outlineLevel="1">
      <c r="D276" s="47"/>
      <c r="H276" s="47"/>
    </row>
    <row r="277" spans="4:8" ht="13" outlineLevel="1">
      <c r="D277" s="47"/>
      <c r="H277" s="47"/>
    </row>
    <row r="278" spans="4:8" ht="13" outlineLevel="1">
      <c r="D278" s="47"/>
      <c r="H278" s="47"/>
    </row>
    <row r="279" spans="4:8" ht="13" outlineLevel="1">
      <c r="D279" s="47"/>
      <c r="H279" s="47"/>
    </row>
    <row r="280" spans="4:8" ht="13" outlineLevel="1">
      <c r="D280" s="47"/>
      <c r="H280" s="47"/>
    </row>
    <row r="281" spans="4:8" ht="13" outlineLevel="1">
      <c r="D281" s="47"/>
      <c r="H281" s="47"/>
    </row>
    <row r="282" spans="4:8" ht="13" outlineLevel="1">
      <c r="D282" s="47"/>
      <c r="H282" s="47"/>
    </row>
    <row r="283" spans="4:8" ht="13" outlineLevel="1">
      <c r="D283" s="47"/>
      <c r="H283" s="47"/>
    </row>
    <row r="284" spans="4:8" ht="13" outlineLevel="1">
      <c r="D284" s="47"/>
      <c r="H284" s="47"/>
    </row>
    <row r="285" spans="4:8" ht="13" outlineLevel="1">
      <c r="D285" s="47"/>
      <c r="H285" s="47"/>
    </row>
    <row r="286" spans="4:8" ht="13" outlineLevel="1">
      <c r="D286" s="47"/>
      <c r="H286" s="47"/>
    </row>
    <row r="287" spans="4:8" ht="13" outlineLevel="1">
      <c r="D287" s="47"/>
      <c r="H287" s="47"/>
    </row>
    <row r="288" spans="4:8" ht="13" outlineLevel="1">
      <c r="D288" s="47"/>
      <c r="H288" s="47"/>
    </row>
    <row r="289" spans="4:8" ht="13" outlineLevel="1">
      <c r="D289" s="47"/>
      <c r="H289" s="47"/>
    </row>
    <row r="290" spans="4:8" ht="13" outlineLevel="1">
      <c r="D290" s="47"/>
      <c r="H290" s="47"/>
    </row>
    <row r="291" spans="4:8" ht="13" outlineLevel="1">
      <c r="D291" s="47"/>
      <c r="H291" s="47"/>
    </row>
    <row r="292" spans="4:8" ht="13" outlineLevel="1">
      <c r="D292" s="47"/>
      <c r="H292" s="47"/>
    </row>
    <row r="293" spans="4:8" ht="13" outlineLevel="1">
      <c r="D293" s="47"/>
      <c r="H293" s="47"/>
    </row>
    <row r="294" spans="4:8" ht="13" outlineLevel="1">
      <c r="D294" s="47"/>
      <c r="H294" s="47"/>
    </row>
    <row r="295" spans="4:8" ht="13" outlineLevel="1">
      <c r="D295" s="47"/>
      <c r="H295" s="47"/>
    </row>
    <row r="296" spans="4:8" ht="13" outlineLevel="1">
      <c r="D296" s="47"/>
      <c r="H296" s="47"/>
    </row>
    <row r="297" spans="4:8" ht="13" outlineLevel="1">
      <c r="D297" s="47"/>
      <c r="H297" s="47"/>
    </row>
    <row r="298" spans="4:8" ht="13" outlineLevel="1">
      <c r="D298" s="47"/>
      <c r="H298" s="47"/>
    </row>
    <row r="299" spans="4:8" ht="13" outlineLevel="1">
      <c r="D299" s="47"/>
      <c r="H299" s="47"/>
    </row>
    <row r="300" spans="4:8" ht="13" outlineLevel="1">
      <c r="D300" s="47"/>
      <c r="H300" s="47"/>
    </row>
    <row r="301" spans="4:8" ht="13" outlineLevel="1">
      <c r="D301" s="47"/>
      <c r="H301" s="47"/>
    </row>
    <row r="302" spans="4:8" ht="13" outlineLevel="1">
      <c r="D302" s="47"/>
      <c r="H302" s="47"/>
    </row>
    <row r="303" spans="4:8" ht="13" outlineLevel="1">
      <c r="D303" s="47"/>
      <c r="H303" s="47"/>
    </row>
    <row r="304" spans="4:8" ht="13" outlineLevel="1">
      <c r="D304" s="47"/>
      <c r="H304" s="47"/>
    </row>
    <row r="305" spans="4:8" ht="13" outlineLevel="1">
      <c r="D305" s="47"/>
      <c r="H305" s="47"/>
    </row>
    <row r="306" spans="4:8" ht="13" outlineLevel="1">
      <c r="D306" s="47"/>
      <c r="H306" s="47"/>
    </row>
    <row r="307" spans="4:8" ht="13" outlineLevel="1">
      <c r="D307" s="47"/>
      <c r="H307" s="47"/>
    </row>
    <row r="308" spans="4:8" ht="13" outlineLevel="1">
      <c r="D308" s="47"/>
      <c r="H308" s="47"/>
    </row>
    <row r="309" spans="4:8" ht="13" outlineLevel="1">
      <c r="D309" s="47"/>
      <c r="H309" s="47"/>
    </row>
    <row r="310" spans="4:8" ht="13" outlineLevel="1">
      <c r="D310" s="47"/>
      <c r="H310" s="47"/>
    </row>
    <row r="311" spans="4:8" ht="13" outlineLevel="1">
      <c r="D311" s="47"/>
      <c r="H311" s="47"/>
    </row>
    <row r="312" spans="4:8" ht="13" outlineLevel="1">
      <c r="D312" s="47"/>
      <c r="H312" s="47"/>
    </row>
    <row r="313" spans="4:8" ht="13" outlineLevel="1">
      <c r="D313" s="47"/>
      <c r="H313" s="47"/>
    </row>
    <row r="314" spans="4:8" ht="13" outlineLevel="1">
      <c r="D314" s="47"/>
      <c r="H314" s="47"/>
    </row>
    <row r="315" spans="4:8" ht="13" outlineLevel="1">
      <c r="D315" s="47"/>
      <c r="H315" s="47"/>
    </row>
    <row r="316" spans="4:8" ht="13" outlineLevel="1">
      <c r="D316" s="47"/>
      <c r="H316" s="47"/>
    </row>
    <row r="317" spans="4:8" ht="13" outlineLevel="1">
      <c r="D317" s="47"/>
      <c r="H317" s="47"/>
    </row>
    <row r="318" spans="4:8" ht="13" outlineLevel="1">
      <c r="D318" s="47"/>
      <c r="H318" s="47"/>
    </row>
    <row r="319" spans="4:8" ht="13" outlineLevel="1">
      <c r="D319" s="47"/>
      <c r="H319" s="47"/>
    </row>
    <row r="320" spans="4:8" ht="13" outlineLevel="1">
      <c r="D320" s="47"/>
      <c r="H320" s="47"/>
    </row>
    <row r="321" spans="4:8" ht="13" outlineLevel="1">
      <c r="D321" s="47"/>
      <c r="H321" s="47"/>
    </row>
    <row r="322" spans="4:8" ht="13" outlineLevel="1">
      <c r="D322" s="47"/>
      <c r="H322" s="47"/>
    </row>
    <row r="323" spans="4:8" ht="13" outlineLevel="1">
      <c r="D323" s="47"/>
      <c r="H323" s="47"/>
    </row>
    <row r="324" spans="4:8" ht="13" outlineLevel="1">
      <c r="D324" s="47"/>
      <c r="H324" s="47"/>
    </row>
    <row r="325" spans="4:8" ht="13" outlineLevel="1">
      <c r="D325" s="47"/>
      <c r="H325" s="47"/>
    </row>
    <row r="326" spans="4:8" ht="13" outlineLevel="1">
      <c r="D326" s="47"/>
      <c r="H326" s="47"/>
    </row>
    <row r="327" spans="4:8" ht="13" outlineLevel="1">
      <c r="D327" s="47"/>
      <c r="H327" s="47"/>
    </row>
    <row r="328" spans="4:8" ht="13" outlineLevel="1">
      <c r="D328" s="47"/>
      <c r="H328" s="47"/>
    </row>
    <row r="329" spans="4:8" ht="13" outlineLevel="1">
      <c r="D329" s="47"/>
      <c r="H329" s="47"/>
    </row>
    <row r="330" spans="4:8" ht="13" outlineLevel="1">
      <c r="D330" s="47"/>
      <c r="H330" s="47"/>
    </row>
    <row r="331" spans="4:8" ht="13" outlineLevel="1">
      <c r="D331" s="47"/>
      <c r="H331" s="47"/>
    </row>
    <row r="332" spans="4:8" ht="13" outlineLevel="1">
      <c r="D332" s="47"/>
      <c r="H332" s="47"/>
    </row>
    <row r="333" spans="4:8" ht="13" outlineLevel="1">
      <c r="D333" s="47"/>
      <c r="H333" s="47"/>
    </row>
    <row r="334" spans="4:8" ht="13" outlineLevel="1">
      <c r="D334" s="47"/>
      <c r="H334" s="47"/>
    </row>
    <row r="335" spans="4:8" ht="13" outlineLevel="1">
      <c r="D335" s="47"/>
      <c r="H335" s="47"/>
    </row>
    <row r="336" spans="4:8" ht="13" outlineLevel="1">
      <c r="D336" s="47"/>
      <c r="H336" s="47"/>
    </row>
    <row r="337" spans="4:8" ht="13" outlineLevel="1">
      <c r="D337" s="47"/>
      <c r="H337" s="47"/>
    </row>
    <row r="338" spans="4:8" ht="13" outlineLevel="1">
      <c r="D338" s="47"/>
      <c r="H338" s="47"/>
    </row>
    <row r="339" spans="4:8" ht="13" outlineLevel="1">
      <c r="D339" s="47"/>
      <c r="H339" s="47"/>
    </row>
    <row r="340" spans="4:8" ht="13" outlineLevel="1">
      <c r="D340" s="47"/>
      <c r="H340" s="47"/>
    </row>
    <row r="341" spans="4:8" ht="13" outlineLevel="1">
      <c r="D341" s="47"/>
      <c r="H341" s="47"/>
    </row>
    <row r="342" spans="4:8" ht="13" outlineLevel="1">
      <c r="D342" s="47"/>
      <c r="H342" s="47"/>
    </row>
    <row r="343" spans="4:8" ht="13" outlineLevel="1">
      <c r="D343" s="47"/>
      <c r="H343" s="47"/>
    </row>
    <row r="344" spans="4:8" ht="13" outlineLevel="1">
      <c r="D344" s="47"/>
      <c r="H344" s="47"/>
    </row>
    <row r="345" spans="4:8" ht="13" outlineLevel="1">
      <c r="D345" s="47"/>
      <c r="H345" s="47"/>
    </row>
    <row r="346" spans="4:8" ht="13" outlineLevel="1">
      <c r="D346" s="47"/>
      <c r="H346" s="47"/>
    </row>
    <row r="347" spans="4:8" ht="13" outlineLevel="1">
      <c r="D347" s="47"/>
      <c r="H347" s="47"/>
    </row>
    <row r="348" spans="4:8" ht="13" outlineLevel="1">
      <c r="D348" s="47"/>
      <c r="H348" s="47"/>
    </row>
    <row r="349" spans="4:8" ht="13" outlineLevel="1">
      <c r="D349" s="47"/>
      <c r="H349" s="47"/>
    </row>
    <row r="350" spans="4:8" ht="13" outlineLevel="1">
      <c r="D350" s="47"/>
      <c r="H350" s="47"/>
    </row>
    <row r="351" spans="4:8" ht="13" outlineLevel="1">
      <c r="D351" s="47"/>
      <c r="H351" s="47"/>
    </row>
    <row r="352" spans="4:8" ht="13" outlineLevel="1">
      <c r="D352" s="47"/>
      <c r="H352" s="47"/>
    </row>
    <row r="353" spans="4:8" ht="13" outlineLevel="1">
      <c r="D353" s="47"/>
      <c r="H353" s="47"/>
    </row>
    <row r="354" spans="4:8" ht="13" outlineLevel="1">
      <c r="D354" s="47"/>
      <c r="H354" s="47"/>
    </row>
    <row r="355" spans="4:8" ht="13" outlineLevel="1">
      <c r="D355" s="47"/>
      <c r="H355" s="47"/>
    </row>
    <row r="356" spans="4:8" ht="13" outlineLevel="1">
      <c r="D356" s="47"/>
      <c r="H356" s="47"/>
    </row>
    <row r="357" spans="4:8" ht="13" outlineLevel="1">
      <c r="D357" s="47"/>
      <c r="H357" s="47"/>
    </row>
    <row r="358" spans="4:8" ht="13" outlineLevel="1">
      <c r="D358" s="47"/>
      <c r="H358" s="47"/>
    </row>
    <row r="359" spans="4:8" ht="13" outlineLevel="1">
      <c r="D359" s="47"/>
      <c r="H359" s="47"/>
    </row>
    <row r="360" spans="4:8" ht="13" outlineLevel="1">
      <c r="D360" s="47"/>
      <c r="H360" s="47"/>
    </row>
    <row r="361" spans="4:8" ht="13" outlineLevel="1">
      <c r="D361" s="47"/>
      <c r="H361" s="47"/>
    </row>
    <row r="362" spans="4:8" ht="13" outlineLevel="1">
      <c r="D362" s="47"/>
      <c r="H362" s="47"/>
    </row>
    <row r="363" spans="4:8" ht="13" outlineLevel="1">
      <c r="D363" s="47"/>
      <c r="H363" s="47"/>
    </row>
    <row r="364" spans="4:8" ht="13" outlineLevel="1">
      <c r="D364" s="47"/>
      <c r="H364" s="47"/>
    </row>
    <row r="365" spans="4:8" ht="13" outlineLevel="1">
      <c r="D365" s="47"/>
      <c r="H365" s="47"/>
    </row>
    <row r="366" spans="4:8" ht="13" outlineLevel="1">
      <c r="D366" s="47"/>
      <c r="H366" s="47"/>
    </row>
    <row r="367" spans="4:8" ht="13" outlineLevel="1">
      <c r="D367" s="47"/>
      <c r="H367" s="47"/>
    </row>
    <row r="368" spans="4:8" ht="13" outlineLevel="1">
      <c r="D368" s="47"/>
      <c r="H368" s="47"/>
    </row>
    <row r="369" spans="4:8" ht="13" outlineLevel="1">
      <c r="D369" s="47"/>
      <c r="H369" s="47"/>
    </row>
    <row r="370" spans="4:8" ht="13" outlineLevel="1">
      <c r="D370" s="47"/>
      <c r="H370" s="47"/>
    </row>
    <row r="371" spans="4:8" ht="13" outlineLevel="1">
      <c r="D371" s="47"/>
      <c r="H371" s="47"/>
    </row>
    <row r="372" spans="4:8" ht="13" outlineLevel="1">
      <c r="D372" s="47"/>
      <c r="H372" s="47"/>
    </row>
    <row r="373" spans="4:8" ht="13" outlineLevel="1">
      <c r="D373" s="47"/>
      <c r="H373" s="47"/>
    </row>
    <row r="374" spans="4:8" ht="13" outlineLevel="1">
      <c r="D374" s="47"/>
      <c r="H374" s="47"/>
    </row>
    <row r="375" spans="4:8" ht="13" outlineLevel="1">
      <c r="D375" s="47"/>
      <c r="H375" s="47"/>
    </row>
    <row r="376" spans="4:8" ht="13" outlineLevel="1">
      <c r="D376" s="47"/>
      <c r="H376" s="47"/>
    </row>
    <row r="377" spans="4:8" ht="13" outlineLevel="1">
      <c r="D377" s="47"/>
      <c r="H377" s="47"/>
    </row>
    <row r="378" spans="4:8" ht="13" outlineLevel="1">
      <c r="D378" s="47"/>
      <c r="H378" s="47"/>
    </row>
    <row r="379" spans="4:8" ht="13" outlineLevel="1">
      <c r="D379" s="47"/>
      <c r="H379" s="47"/>
    </row>
    <row r="380" spans="4:8" ht="13" outlineLevel="1">
      <c r="D380" s="47"/>
      <c r="H380" s="47"/>
    </row>
    <row r="381" spans="4:8" ht="13" outlineLevel="1">
      <c r="D381" s="47"/>
      <c r="H381" s="47"/>
    </row>
    <row r="382" spans="4:8" ht="13" outlineLevel="1">
      <c r="D382" s="47"/>
      <c r="H382" s="47"/>
    </row>
    <row r="383" spans="4:8" ht="13" outlineLevel="1">
      <c r="D383" s="47"/>
      <c r="H383" s="47"/>
    </row>
    <row r="384" spans="4:8" ht="13" outlineLevel="1">
      <c r="D384" s="47"/>
      <c r="H384" s="47"/>
    </row>
    <row r="385" spans="4:8" ht="13" outlineLevel="1">
      <c r="D385" s="47"/>
      <c r="H385" s="47"/>
    </row>
    <row r="386" spans="4:8" ht="13" outlineLevel="1">
      <c r="D386" s="47"/>
      <c r="H386" s="47"/>
    </row>
    <row r="387" spans="4:8" ht="13" outlineLevel="1">
      <c r="D387" s="47"/>
      <c r="H387" s="47"/>
    </row>
    <row r="388" spans="4:8" ht="13" outlineLevel="1">
      <c r="D388" s="47"/>
      <c r="H388" s="47"/>
    </row>
    <row r="389" spans="4:8" ht="13" outlineLevel="1">
      <c r="D389" s="47"/>
      <c r="H389" s="47"/>
    </row>
    <row r="390" spans="4:8" ht="13" outlineLevel="1">
      <c r="D390" s="47"/>
      <c r="H390" s="47"/>
    </row>
    <row r="391" spans="4:8" ht="13" outlineLevel="1">
      <c r="D391" s="47"/>
      <c r="H391" s="47"/>
    </row>
    <row r="392" spans="4:8" ht="13" outlineLevel="1">
      <c r="D392" s="47"/>
      <c r="H392" s="47"/>
    </row>
    <row r="393" spans="4:8" ht="13" outlineLevel="1">
      <c r="D393" s="47"/>
      <c r="H393" s="47"/>
    </row>
    <row r="394" spans="4:8" ht="13" outlineLevel="1">
      <c r="D394" s="47"/>
      <c r="H394" s="47"/>
    </row>
    <row r="395" spans="4:8" ht="13" outlineLevel="1">
      <c r="D395" s="47"/>
      <c r="H395" s="47"/>
    </row>
    <row r="396" spans="4:8" ht="13" outlineLevel="1">
      <c r="D396" s="47"/>
      <c r="H396" s="47"/>
    </row>
    <row r="397" spans="4:8" ht="13" outlineLevel="1">
      <c r="D397" s="47"/>
      <c r="H397" s="47"/>
    </row>
    <row r="398" spans="4:8" ht="13" outlineLevel="1">
      <c r="D398" s="47"/>
      <c r="H398" s="47"/>
    </row>
    <row r="399" spans="4:8" ht="13" outlineLevel="1">
      <c r="D399" s="47"/>
      <c r="H399" s="47"/>
    </row>
    <row r="400" spans="4:8" ht="13" outlineLevel="1">
      <c r="D400" s="47"/>
      <c r="H400" s="47"/>
    </row>
    <row r="401" spans="4:8" ht="13" outlineLevel="1">
      <c r="D401" s="47"/>
      <c r="H401" s="47"/>
    </row>
    <row r="402" spans="4:8" ht="13" outlineLevel="1">
      <c r="D402" s="47"/>
      <c r="H402" s="47"/>
    </row>
    <row r="403" spans="4:8" ht="13" outlineLevel="1">
      <c r="D403" s="47"/>
      <c r="H403" s="47"/>
    </row>
    <row r="404" spans="4:8" ht="13" outlineLevel="1">
      <c r="D404" s="47"/>
      <c r="H404" s="47"/>
    </row>
    <row r="405" spans="4:8" ht="13" outlineLevel="1">
      <c r="D405" s="47"/>
      <c r="H405" s="47"/>
    </row>
    <row r="406" spans="4:8" ht="13" outlineLevel="1">
      <c r="D406" s="47"/>
      <c r="H406" s="47"/>
    </row>
    <row r="407" spans="4:8" ht="13" outlineLevel="1">
      <c r="D407" s="47"/>
      <c r="H407" s="47"/>
    </row>
    <row r="408" spans="4:8" ht="13" outlineLevel="1">
      <c r="D408" s="47"/>
      <c r="H408" s="47"/>
    </row>
    <row r="409" spans="4:8" ht="13" outlineLevel="1">
      <c r="D409" s="47"/>
      <c r="H409" s="47"/>
    </row>
    <row r="410" spans="4:8" ht="13" outlineLevel="1">
      <c r="D410" s="47"/>
      <c r="H410" s="47"/>
    </row>
    <row r="411" spans="4:8" ht="13" outlineLevel="1">
      <c r="D411" s="47"/>
      <c r="H411" s="47"/>
    </row>
    <row r="412" spans="4:8" ht="13" outlineLevel="1">
      <c r="D412" s="47"/>
      <c r="H412" s="47"/>
    </row>
    <row r="413" spans="4:8" ht="13" outlineLevel="1">
      <c r="D413" s="47"/>
      <c r="H413" s="47"/>
    </row>
    <row r="414" spans="4:8" ht="13" outlineLevel="1">
      <c r="D414" s="47"/>
      <c r="H414" s="47"/>
    </row>
    <row r="415" spans="4:8" ht="13" outlineLevel="1">
      <c r="D415" s="47"/>
      <c r="H415" s="47"/>
    </row>
    <row r="416" spans="4:8" ht="13" outlineLevel="1">
      <c r="D416" s="47"/>
      <c r="H416" s="47"/>
    </row>
    <row r="417" spans="4:8" ht="13" outlineLevel="1">
      <c r="D417" s="47"/>
      <c r="H417" s="47"/>
    </row>
    <row r="418" spans="4:8" ht="13" outlineLevel="1">
      <c r="D418" s="47"/>
      <c r="H418" s="47"/>
    </row>
    <row r="419" spans="4:8" ht="13" outlineLevel="1">
      <c r="D419" s="47"/>
      <c r="H419" s="47"/>
    </row>
    <row r="420" spans="4:8" ht="13" outlineLevel="1">
      <c r="D420" s="47"/>
      <c r="H420" s="47"/>
    </row>
    <row r="421" spans="4:8" ht="13" outlineLevel="1">
      <c r="D421" s="47"/>
      <c r="H421" s="47"/>
    </row>
    <row r="422" spans="4:8" ht="13" outlineLevel="1">
      <c r="D422" s="47"/>
      <c r="H422" s="47"/>
    </row>
    <row r="423" spans="4:8" ht="13" outlineLevel="1">
      <c r="D423" s="47"/>
      <c r="H423" s="47"/>
    </row>
    <row r="424" spans="4:8" ht="13" outlineLevel="1">
      <c r="D424" s="47"/>
      <c r="H424" s="47"/>
    </row>
    <row r="425" spans="4:8" ht="13" outlineLevel="1">
      <c r="D425" s="47"/>
      <c r="H425" s="47"/>
    </row>
    <row r="426" spans="4:8" ht="13" outlineLevel="1">
      <c r="D426" s="47"/>
      <c r="H426" s="47"/>
    </row>
    <row r="427" spans="4:8" ht="13" outlineLevel="1">
      <c r="D427" s="47"/>
      <c r="H427" s="47"/>
    </row>
    <row r="428" spans="4:8" ht="13" outlineLevel="1">
      <c r="D428" s="47"/>
      <c r="H428" s="47"/>
    </row>
    <row r="429" spans="4:8" ht="13" outlineLevel="1">
      <c r="D429" s="47"/>
      <c r="H429" s="47"/>
    </row>
    <row r="430" spans="4:8" ht="13" outlineLevel="1">
      <c r="D430" s="47"/>
      <c r="H430" s="47"/>
    </row>
    <row r="431" spans="4:8" ht="13" outlineLevel="1">
      <c r="D431" s="47"/>
      <c r="H431" s="47"/>
    </row>
    <row r="432" spans="4:8" ht="13" outlineLevel="1">
      <c r="D432" s="47"/>
      <c r="H432" s="47"/>
    </row>
    <row r="433" spans="4:8" ht="13" outlineLevel="1">
      <c r="D433" s="47"/>
      <c r="H433" s="47"/>
    </row>
    <row r="434" spans="4:8" ht="13" outlineLevel="1">
      <c r="D434" s="47"/>
      <c r="H434" s="47"/>
    </row>
    <row r="435" spans="4:8" ht="13" outlineLevel="1">
      <c r="D435" s="47"/>
      <c r="H435" s="47"/>
    </row>
    <row r="436" spans="4:8" ht="13" outlineLevel="1">
      <c r="D436" s="47"/>
      <c r="H436" s="47"/>
    </row>
    <row r="437" spans="4:8" ht="13" outlineLevel="1">
      <c r="D437" s="47"/>
      <c r="H437" s="47"/>
    </row>
    <row r="438" spans="4:8" ht="13" outlineLevel="1">
      <c r="D438" s="47"/>
      <c r="H438" s="47"/>
    </row>
    <row r="439" spans="4:8" ht="13" outlineLevel="1">
      <c r="D439" s="47"/>
      <c r="H439" s="47"/>
    </row>
    <row r="440" spans="4:8" ht="13" outlineLevel="1">
      <c r="D440" s="47"/>
      <c r="H440" s="47"/>
    </row>
    <row r="441" spans="4:8" ht="13" outlineLevel="1">
      <c r="D441" s="47"/>
      <c r="H441" s="47"/>
    </row>
    <row r="442" spans="4:8" ht="13" outlineLevel="1">
      <c r="D442" s="47"/>
      <c r="H442" s="47"/>
    </row>
    <row r="443" spans="4:8" ht="13" outlineLevel="1">
      <c r="D443" s="47"/>
      <c r="H443" s="47"/>
    </row>
    <row r="444" spans="4:8" ht="13" outlineLevel="1">
      <c r="D444" s="47"/>
      <c r="H444" s="47"/>
    </row>
    <row r="445" spans="4:8" ht="13" outlineLevel="1">
      <c r="D445" s="47"/>
      <c r="H445" s="47"/>
    </row>
    <row r="446" spans="4:8" ht="13" outlineLevel="1">
      <c r="D446" s="47"/>
      <c r="H446" s="47"/>
    </row>
    <row r="447" spans="4:8" ht="13" outlineLevel="1">
      <c r="D447" s="47"/>
      <c r="H447" s="47"/>
    </row>
    <row r="448" spans="4:8" ht="13" outlineLevel="1">
      <c r="D448" s="47"/>
      <c r="H448" s="47"/>
    </row>
    <row r="449" spans="4:8" ht="13" outlineLevel="1">
      <c r="D449" s="47"/>
      <c r="H449" s="47"/>
    </row>
    <row r="450" spans="4:8" ht="13" outlineLevel="1">
      <c r="D450" s="47"/>
      <c r="H450" s="47"/>
    </row>
    <row r="451" spans="4:8" ht="13" outlineLevel="1">
      <c r="D451" s="47"/>
      <c r="H451" s="47"/>
    </row>
    <row r="452" spans="4:8" ht="13" outlineLevel="1">
      <c r="D452" s="47"/>
      <c r="H452" s="47"/>
    </row>
    <row r="453" spans="4:8" ht="13" outlineLevel="1">
      <c r="D453" s="47"/>
      <c r="H453" s="47"/>
    </row>
    <row r="454" spans="4:8" ht="13" outlineLevel="1">
      <c r="D454" s="47"/>
      <c r="H454" s="47"/>
    </row>
    <row r="455" spans="4:8" ht="13" outlineLevel="1">
      <c r="D455" s="47"/>
      <c r="H455" s="47"/>
    </row>
    <row r="456" spans="4:8" ht="13" outlineLevel="1">
      <c r="D456" s="47"/>
      <c r="H456" s="47"/>
    </row>
    <row r="457" spans="4:8" ht="13" outlineLevel="1">
      <c r="D457" s="47"/>
      <c r="H457" s="47"/>
    </row>
    <row r="458" spans="4:8" ht="13" outlineLevel="1">
      <c r="D458" s="47"/>
      <c r="H458" s="47"/>
    </row>
    <row r="459" spans="4:8" ht="13" outlineLevel="1">
      <c r="D459" s="47"/>
      <c r="H459" s="47"/>
    </row>
    <row r="460" spans="4:8" ht="13" outlineLevel="1">
      <c r="D460" s="47"/>
      <c r="H460" s="47"/>
    </row>
    <row r="461" spans="4:8" ht="13" outlineLevel="1">
      <c r="D461" s="47"/>
      <c r="H461" s="47"/>
    </row>
    <row r="462" spans="4:8" ht="13" outlineLevel="1">
      <c r="D462" s="47"/>
      <c r="H462" s="47"/>
    </row>
    <row r="463" spans="4:8" ht="13" outlineLevel="1">
      <c r="D463" s="47"/>
      <c r="H463" s="47"/>
    </row>
    <row r="464" spans="4:8" ht="13" outlineLevel="1">
      <c r="D464" s="47"/>
      <c r="H464" s="47"/>
    </row>
    <row r="465" spans="4:8" ht="13" outlineLevel="1">
      <c r="D465" s="47"/>
      <c r="H465" s="47"/>
    </row>
    <row r="466" spans="4:8" ht="13" outlineLevel="1">
      <c r="D466" s="47"/>
      <c r="H466" s="47"/>
    </row>
    <row r="467" spans="4:8" ht="13" outlineLevel="1">
      <c r="D467" s="47"/>
      <c r="H467" s="47"/>
    </row>
    <row r="468" spans="4:8" ht="13" outlineLevel="1">
      <c r="D468" s="47"/>
      <c r="H468" s="47"/>
    </row>
    <row r="469" spans="4:8" ht="13" outlineLevel="1">
      <c r="D469" s="47"/>
      <c r="H469" s="47"/>
    </row>
    <row r="470" spans="4:8" ht="13" outlineLevel="1">
      <c r="D470" s="47"/>
      <c r="H470" s="47"/>
    </row>
    <row r="471" spans="4:8" ht="13" outlineLevel="1">
      <c r="D471" s="47"/>
      <c r="H471" s="47"/>
    </row>
    <row r="472" spans="4:8" ht="13" outlineLevel="1">
      <c r="D472" s="47"/>
      <c r="H472" s="47"/>
    </row>
    <row r="473" spans="4:8" ht="13" outlineLevel="1">
      <c r="D473" s="47"/>
      <c r="H473" s="47"/>
    </row>
    <row r="474" spans="4:8" ht="13" outlineLevel="1">
      <c r="D474" s="47"/>
      <c r="H474" s="47"/>
    </row>
    <row r="475" spans="4:8" ht="13" outlineLevel="1">
      <c r="D475" s="47"/>
      <c r="H475" s="47"/>
    </row>
    <row r="476" spans="4:8" ht="13" outlineLevel="1">
      <c r="D476" s="47"/>
      <c r="H476" s="47"/>
    </row>
    <row r="477" spans="4:8" ht="13" outlineLevel="1">
      <c r="D477" s="47"/>
      <c r="H477" s="47"/>
    </row>
    <row r="478" spans="4:8" ht="13" outlineLevel="1">
      <c r="D478" s="47"/>
      <c r="H478" s="47"/>
    </row>
    <row r="479" spans="4:8" ht="13" outlineLevel="1">
      <c r="D479" s="47"/>
      <c r="H479" s="47"/>
    </row>
    <row r="480" spans="4:8" ht="13" outlineLevel="1">
      <c r="D480" s="47"/>
      <c r="H480" s="47"/>
    </row>
    <row r="481" spans="4:8" ht="13" outlineLevel="1">
      <c r="D481" s="47"/>
      <c r="H481" s="47"/>
    </row>
    <row r="482" spans="4:8" ht="13" outlineLevel="1">
      <c r="D482" s="47"/>
      <c r="H482" s="47"/>
    </row>
    <row r="483" spans="4:8" ht="13" outlineLevel="1">
      <c r="D483" s="47"/>
      <c r="H483" s="47"/>
    </row>
    <row r="484" spans="4:8" ht="13" outlineLevel="1">
      <c r="D484" s="47"/>
      <c r="H484" s="47"/>
    </row>
    <row r="485" spans="4:8" ht="13" outlineLevel="1">
      <c r="D485" s="47"/>
      <c r="H485" s="47"/>
    </row>
    <row r="486" spans="4:8" ht="13" outlineLevel="1">
      <c r="D486" s="47"/>
      <c r="H486" s="47"/>
    </row>
    <row r="487" spans="4:8" ht="13" outlineLevel="1">
      <c r="D487" s="47"/>
      <c r="H487" s="47"/>
    </row>
    <row r="488" spans="4:8" ht="13" outlineLevel="1">
      <c r="D488" s="47"/>
      <c r="H488" s="47"/>
    </row>
    <row r="489" spans="4:8" ht="13" outlineLevel="1">
      <c r="D489" s="47"/>
      <c r="H489" s="47"/>
    </row>
    <row r="490" spans="4:8" ht="13" outlineLevel="1">
      <c r="D490" s="47"/>
      <c r="H490" s="47"/>
    </row>
    <row r="491" spans="4:8" ht="13" outlineLevel="1">
      <c r="D491" s="47"/>
      <c r="H491" s="47"/>
    </row>
    <row r="492" spans="4:8" ht="13" outlineLevel="1">
      <c r="D492" s="47"/>
      <c r="H492" s="47"/>
    </row>
    <row r="493" spans="4:8" ht="13" outlineLevel="1">
      <c r="D493" s="47"/>
      <c r="H493" s="47"/>
    </row>
    <row r="494" spans="4:8" ht="13" outlineLevel="1">
      <c r="D494" s="47"/>
      <c r="H494" s="47"/>
    </row>
    <row r="495" spans="4:8" ht="13" outlineLevel="1">
      <c r="D495" s="47"/>
      <c r="H495" s="47"/>
    </row>
    <row r="496" spans="4:8" ht="13" outlineLevel="1">
      <c r="D496" s="47"/>
      <c r="H496" s="47"/>
    </row>
    <row r="497" spans="4:8" ht="13" outlineLevel="1">
      <c r="D497" s="47"/>
      <c r="H497" s="47"/>
    </row>
    <row r="498" spans="4:8" ht="13" outlineLevel="1">
      <c r="D498" s="47"/>
      <c r="H498" s="47"/>
    </row>
    <row r="499" spans="4:8" ht="13" outlineLevel="1">
      <c r="D499" s="47"/>
      <c r="H499" s="47"/>
    </row>
    <row r="500" spans="4:8" ht="13" outlineLevel="1">
      <c r="D500" s="47"/>
      <c r="H500" s="47"/>
    </row>
    <row r="501" spans="4:8" ht="13" outlineLevel="1">
      <c r="D501" s="47"/>
      <c r="H501" s="47"/>
    </row>
    <row r="502" spans="4:8" ht="13" outlineLevel="1">
      <c r="D502" s="47"/>
      <c r="H502" s="47"/>
    </row>
    <row r="503" spans="4:8" ht="13" outlineLevel="1">
      <c r="D503" s="47"/>
      <c r="H503" s="47"/>
    </row>
    <row r="504" spans="4:8" ht="13" outlineLevel="1">
      <c r="D504" s="47"/>
      <c r="H504" s="47"/>
    </row>
    <row r="505" spans="4:8" ht="13" outlineLevel="1">
      <c r="D505" s="47"/>
      <c r="H505" s="47"/>
    </row>
    <row r="506" spans="4:8" ht="13" outlineLevel="1">
      <c r="D506" s="47"/>
      <c r="H506" s="47"/>
    </row>
    <row r="507" spans="4:8" ht="13" outlineLevel="1">
      <c r="D507" s="47"/>
      <c r="H507" s="47"/>
    </row>
    <row r="508" spans="4:8" ht="13" outlineLevel="1">
      <c r="D508" s="47"/>
      <c r="H508" s="47"/>
    </row>
    <row r="509" spans="4:8" ht="13" outlineLevel="1">
      <c r="D509" s="47"/>
      <c r="H509" s="47"/>
    </row>
    <row r="510" spans="4:8" ht="13" outlineLevel="1">
      <c r="D510" s="47"/>
      <c r="H510" s="47"/>
    </row>
    <row r="511" spans="4:8" ht="13" outlineLevel="1">
      <c r="D511" s="47"/>
      <c r="H511" s="47"/>
    </row>
    <row r="512" spans="4:8" ht="13" outlineLevel="1">
      <c r="D512" s="47"/>
      <c r="H512" s="47"/>
    </row>
    <row r="513" spans="4:8" ht="13" outlineLevel="1">
      <c r="D513" s="47"/>
      <c r="H513" s="47"/>
    </row>
    <row r="514" spans="4:8" ht="13" outlineLevel="1">
      <c r="D514" s="47"/>
      <c r="H514" s="47"/>
    </row>
    <row r="515" spans="4:8" ht="13" outlineLevel="1">
      <c r="D515" s="47"/>
      <c r="H515" s="47"/>
    </row>
    <row r="516" spans="4:8" ht="13" outlineLevel="1">
      <c r="D516" s="47"/>
      <c r="H516" s="47"/>
    </row>
    <row r="517" spans="4:8" ht="13" outlineLevel="1">
      <c r="D517" s="47"/>
      <c r="H517" s="47"/>
    </row>
    <row r="518" spans="4:8" ht="13" outlineLevel="1">
      <c r="D518" s="47"/>
      <c r="H518" s="47"/>
    </row>
    <row r="519" spans="4:8" ht="13" outlineLevel="1">
      <c r="D519" s="47"/>
      <c r="H519" s="47"/>
    </row>
    <row r="520" spans="4:8" ht="13" outlineLevel="1">
      <c r="D520" s="47"/>
      <c r="H520" s="47"/>
    </row>
    <row r="521" spans="4:8" ht="13" outlineLevel="1">
      <c r="D521" s="47"/>
      <c r="H521" s="47"/>
    </row>
    <row r="522" spans="4:8" ht="13" outlineLevel="1">
      <c r="D522" s="47"/>
      <c r="H522" s="47"/>
    </row>
    <row r="523" spans="4:8" ht="13" outlineLevel="1">
      <c r="D523" s="47"/>
      <c r="H523" s="47"/>
    </row>
    <row r="524" spans="4:8" ht="13" outlineLevel="1">
      <c r="D524" s="47"/>
      <c r="H524" s="47"/>
    </row>
    <row r="525" spans="4:8" ht="13" outlineLevel="1">
      <c r="D525" s="47"/>
      <c r="H525" s="47"/>
    </row>
    <row r="526" spans="4:8" ht="13" outlineLevel="1">
      <c r="D526" s="47"/>
      <c r="H526" s="47"/>
    </row>
    <row r="527" spans="4:8" ht="13" outlineLevel="1">
      <c r="D527" s="47"/>
      <c r="H527" s="47"/>
    </row>
    <row r="528" spans="4:8" ht="13" outlineLevel="1">
      <c r="D528" s="47"/>
      <c r="H528" s="47"/>
    </row>
    <row r="529" spans="4:8" ht="13" outlineLevel="1">
      <c r="D529" s="47"/>
      <c r="H529" s="47"/>
    </row>
    <row r="530" spans="4:8" ht="13" outlineLevel="1">
      <c r="D530" s="47"/>
      <c r="H530" s="47"/>
    </row>
    <row r="531" spans="4:8" ht="13" outlineLevel="1">
      <c r="D531" s="47"/>
      <c r="H531" s="47"/>
    </row>
    <row r="532" spans="4:8" ht="13" outlineLevel="1">
      <c r="D532" s="47"/>
      <c r="H532" s="47"/>
    </row>
    <row r="533" spans="4:8" ht="13" outlineLevel="1">
      <c r="D533" s="47"/>
      <c r="H533" s="47"/>
    </row>
    <row r="534" spans="4:8" ht="13" outlineLevel="1">
      <c r="D534" s="47"/>
      <c r="H534" s="47"/>
    </row>
    <row r="535" spans="4:8" ht="13" outlineLevel="1">
      <c r="D535" s="47"/>
      <c r="H535" s="47"/>
    </row>
    <row r="536" spans="4:8" ht="13" outlineLevel="1">
      <c r="D536" s="47"/>
      <c r="H536" s="47"/>
    </row>
    <row r="537" spans="4:8" ht="13" outlineLevel="1">
      <c r="D537" s="47"/>
      <c r="H537" s="47"/>
    </row>
    <row r="538" spans="4:8" ht="13" outlineLevel="1">
      <c r="D538" s="47"/>
      <c r="H538" s="47"/>
    </row>
    <row r="539" spans="4:8" ht="13" outlineLevel="1">
      <c r="D539" s="47"/>
      <c r="H539" s="47"/>
    </row>
    <row r="540" spans="4:8" ht="13" outlineLevel="1">
      <c r="D540" s="47"/>
      <c r="H540" s="47"/>
    </row>
    <row r="541" spans="4:8" ht="13" outlineLevel="1">
      <c r="D541" s="47"/>
      <c r="H541" s="47"/>
    </row>
    <row r="542" spans="4:8" ht="13" outlineLevel="1">
      <c r="D542" s="47"/>
      <c r="H542" s="47"/>
    </row>
    <row r="543" spans="4:8" ht="13" outlineLevel="1">
      <c r="D543" s="47"/>
      <c r="H543" s="47"/>
    </row>
    <row r="544" spans="4:8" ht="13" outlineLevel="1">
      <c r="D544" s="47"/>
      <c r="H544" s="47"/>
    </row>
    <row r="545" spans="4:8" ht="13" outlineLevel="1">
      <c r="D545" s="47"/>
      <c r="H545" s="47"/>
    </row>
    <row r="546" spans="4:8" ht="13" outlineLevel="1">
      <c r="D546" s="47"/>
      <c r="H546" s="47"/>
    </row>
    <row r="547" spans="4:8" ht="13" outlineLevel="1">
      <c r="D547" s="47"/>
      <c r="H547" s="47"/>
    </row>
    <row r="548" spans="4:8" ht="13" outlineLevel="1">
      <c r="D548" s="47"/>
      <c r="H548" s="47"/>
    </row>
    <row r="549" spans="4:8" ht="13" outlineLevel="1">
      <c r="D549" s="47"/>
      <c r="H549" s="47"/>
    </row>
    <row r="550" spans="4:8" ht="13" outlineLevel="1">
      <c r="D550" s="47"/>
      <c r="H550" s="47"/>
    </row>
    <row r="551" spans="4:8" ht="13" outlineLevel="1">
      <c r="D551" s="47"/>
      <c r="H551" s="47"/>
    </row>
    <row r="552" spans="4:8" ht="13" outlineLevel="1">
      <c r="D552" s="47"/>
      <c r="H552" s="47"/>
    </row>
    <row r="553" spans="4:8" ht="13" outlineLevel="1">
      <c r="D553" s="47"/>
      <c r="H553" s="47"/>
    </row>
    <row r="554" spans="4:8" ht="13" outlineLevel="1">
      <c r="D554" s="47"/>
      <c r="H554" s="47"/>
    </row>
    <row r="555" spans="4:8" ht="13" outlineLevel="1">
      <c r="D555" s="47"/>
      <c r="H555" s="47"/>
    </row>
    <row r="556" spans="4:8" ht="13" outlineLevel="1">
      <c r="D556" s="47"/>
      <c r="H556" s="47"/>
    </row>
    <row r="557" spans="4:8" ht="13" outlineLevel="1">
      <c r="D557" s="47"/>
      <c r="H557" s="47"/>
    </row>
    <row r="558" spans="4:8" ht="13" outlineLevel="1">
      <c r="D558" s="47"/>
      <c r="H558" s="47"/>
    </row>
    <row r="559" spans="4:8" ht="13" outlineLevel="1">
      <c r="D559" s="47"/>
      <c r="H559" s="47"/>
    </row>
    <row r="560" spans="4:8" ht="13" outlineLevel="1">
      <c r="D560" s="47"/>
      <c r="H560" s="47"/>
    </row>
    <row r="561" spans="4:8" ht="13" outlineLevel="1">
      <c r="D561" s="47"/>
      <c r="H561" s="47"/>
    </row>
    <row r="562" spans="4:8" ht="13" outlineLevel="1">
      <c r="D562" s="47"/>
      <c r="H562" s="47"/>
    </row>
    <row r="563" spans="4:8" ht="13" outlineLevel="1">
      <c r="D563" s="47"/>
      <c r="H563" s="47"/>
    </row>
    <row r="564" spans="4:8" ht="13" outlineLevel="1">
      <c r="D564" s="47"/>
      <c r="H564" s="47"/>
    </row>
    <row r="565" spans="4:8" ht="13" outlineLevel="1">
      <c r="D565" s="47"/>
      <c r="H565" s="47"/>
    </row>
    <row r="566" spans="4:8" ht="13" outlineLevel="1">
      <c r="D566" s="47"/>
      <c r="H566" s="47"/>
    </row>
    <row r="567" spans="4:8" ht="13" outlineLevel="1">
      <c r="D567" s="47"/>
      <c r="H567" s="47"/>
    </row>
    <row r="568" spans="4:8" ht="13" outlineLevel="1">
      <c r="D568" s="47"/>
      <c r="H568" s="47"/>
    </row>
    <row r="569" spans="4:8" ht="13" outlineLevel="1">
      <c r="D569" s="47"/>
      <c r="H569" s="47"/>
    </row>
    <row r="570" spans="4:8" ht="13" outlineLevel="1">
      <c r="D570" s="47"/>
      <c r="H570" s="47"/>
    </row>
    <row r="571" spans="4:8" ht="13" outlineLevel="1">
      <c r="D571" s="47"/>
      <c r="H571" s="47"/>
    </row>
    <row r="572" spans="4:8" ht="13" outlineLevel="1">
      <c r="D572" s="47"/>
      <c r="H572" s="47"/>
    </row>
    <row r="573" spans="4:8" ht="13" outlineLevel="1">
      <c r="D573" s="47"/>
      <c r="H573" s="47"/>
    </row>
    <row r="574" spans="4:8" ht="13" outlineLevel="1">
      <c r="D574" s="47"/>
      <c r="H574" s="47"/>
    </row>
    <row r="575" spans="4:8" ht="13" outlineLevel="1">
      <c r="D575" s="47"/>
      <c r="H575" s="47"/>
    </row>
    <row r="576" spans="4:8" ht="13" outlineLevel="1">
      <c r="D576" s="47"/>
      <c r="H576" s="47"/>
    </row>
    <row r="577" spans="4:8" ht="13" outlineLevel="1">
      <c r="D577" s="47"/>
      <c r="H577" s="47"/>
    </row>
    <row r="578" spans="4:8" ht="13" outlineLevel="1">
      <c r="D578" s="47"/>
      <c r="H578" s="47"/>
    </row>
    <row r="579" spans="4:8" ht="13" outlineLevel="1">
      <c r="D579" s="47"/>
      <c r="H579" s="47"/>
    </row>
    <row r="580" spans="4:8" ht="13" outlineLevel="1">
      <c r="D580" s="47"/>
      <c r="H580" s="47"/>
    </row>
    <row r="581" spans="4:8" ht="13" outlineLevel="1">
      <c r="D581" s="47"/>
      <c r="H581" s="47"/>
    </row>
    <row r="582" spans="4:8" ht="13" outlineLevel="1">
      <c r="D582" s="47"/>
      <c r="H582" s="47"/>
    </row>
    <row r="583" spans="4:8" ht="13" outlineLevel="1">
      <c r="D583" s="47"/>
      <c r="H583" s="47"/>
    </row>
    <row r="584" spans="4:8" ht="13" outlineLevel="1">
      <c r="D584" s="47"/>
      <c r="H584" s="47"/>
    </row>
    <row r="585" spans="4:8" ht="13" outlineLevel="1">
      <c r="D585" s="47"/>
      <c r="H585" s="47"/>
    </row>
    <row r="586" spans="4:8" ht="13" outlineLevel="1">
      <c r="D586" s="47"/>
      <c r="H586" s="47"/>
    </row>
    <row r="587" spans="4:8" ht="13" outlineLevel="1">
      <c r="D587" s="47"/>
      <c r="H587" s="47"/>
    </row>
    <row r="588" spans="4:8" ht="13" outlineLevel="1">
      <c r="D588" s="47"/>
      <c r="H588" s="47"/>
    </row>
    <row r="589" spans="4:8" ht="13" outlineLevel="1">
      <c r="D589" s="47"/>
      <c r="H589" s="47"/>
    </row>
    <row r="590" spans="4:8" ht="13" outlineLevel="1">
      <c r="D590" s="47"/>
      <c r="H590" s="47"/>
    </row>
    <row r="591" spans="4:8" ht="13" outlineLevel="1">
      <c r="D591" s="47"/>
      <c r="H591" s="47"/>
    </row>
    <row r="592" spans="4:8" ht="13" outlineLevel="1">
      <c r="D592" s="47"/>
      <c r="H592" s="47"/>
    </row>
    <row r="593" spans="4:8" ht="13" outlineLevel="1">
      <c r="D593" s="47"/>
      <c r="H593" s="47"/>
    </row>
    <row r="594" spans="4:8" ht="13" outlineLevel="1">
      <c r="D594" s="47"/>
      <c r="H594" s="47"/>
    </row>
    <row r="595" spans="4:8" ht="13" outlineLevel="1">
      <c r="D595" s="47"/>
      <c r="H595" s="47"/>
    </row>
    <row r="596" spans="4:8" ht="13" outlineLevel="1">
      <c r="D596" s="47"/>
      <c r="H596" s="47"/>
    </row>
    <row r="597" spans="4:8" ht="13" outlineLevel="1">
      <c r="D597" s="47"/>
      <c r="H597" s="47"/>
    </row>
    <row r="598" spans="4:8" ht="13" outlineLevel="1">
      <c r="D598" s="47"/>
      <c r="H598" s="47"/>
    </row>
    <row r="599" spans="4:8" ht="13" outlineLevel="1">
      <c r="D599" s="47"/>
      <c r="H599" s="47"/>
    </row>
    <row r="600" spans="4:8" ht="13" outlineLevel="1">
      <c r="D600" s="47"/>
      <c r="H600" s="47"/>
    </row>
    <row r="601" spans="4:8" ht="13" outlineLevel="1">
      <c r="D601" s="47"/>
      <c r="H601" s="47"/>
    </row>
    <row r="602" spans="4:8" ht="13" outlineLevel="1">
      <c r="D602" s="47"/>
      <c r="H602" s="47"/>
    </row>
    <row r="603" spans="4:8" ht="13" outlineLevel="1">
      <c r="D603" s="47"/>
      <c r="H603" s="47"/>
    </row>
    <row r="604" spans="4:8" ht="13" outlineLevel="1">
      <c r="D604" s="47"/>
      <c r="H604" s="47"/>
    </row>
    <row r="605" spans="4:8" ht="13" outlineLevel="1">
      <c r="D605" s="47"/>
      <c r="H605" s="47"/>
    </row>
    <row r="606" spans="4:8" ht="13" outlineLevel="1">
      <c r="D606" s="47"/>
      <c r="H606" s="47"/>
    </row>
    <row r="607" spans="4:8" ht="13" outlineLevel="1">
      <c r="D607" s="47"/>
      <c r="H607" s="47"/>
    </row>
    <row r="608" spans="4:8" ht="13" outlineLevel="1">
      <c r="D608" s="47"/>
      <c r="H608" s="47"/>
    </row>
    <row r="609" spans="4:8" ht="13" outlineLevel="1">
      <c r="D609" s="47"/>
      <c r="H609" s="47"/>
    </row>
    <row r="610" spans="4:8" ht="13" outlineLevel="1">
      <c r="D610" s="47"/>
      <c r="H610" s="47"/>
    </row>
    <row r="611" spans="4:8" ht="13" outlineLevel="1">
      <c r="D611" s="47"/>
      <c r="H611" s="47"/>
    </row>
    <row r="612" spans="4:8" ht="13" outlineLevel="1">
      <c r="D612" s="47"/>
      <c r="H612" s="47"/>
    </row>
    <row r="613" spans="4:8" ht="13" outlineLevel="1">
      <c r="D613" s="47"/>
      <c r="H613" s="47"/>
    </row>
    <row r="614" spans="4:8" ht="13" outlineLevel="1">
      <c r="D614" s="47"/>
      <c r="H614" s="47"/>
    </row>
    <row r="615" spans="4:8" ht="13" outlineLevel="1">
      <c r="D615" s="47"/>
      <c r="H615" s="47"/>
    </row>
    <row r="616" spans="4:8" ht="13" outlineLevel="1">
      <c r="D616" s="47"/>
      <c r="H616" s="47"/>
    </row>
    <row r="617" spans="4:8" ht="13" outlineLevel="1">
      <c r="D617" s="47"/>
      <c r="H617" s="47"/>
    </row>
    <row r="618" spans="4:8" ht="13" outlineLevel="1">
      <c r="D618" s="47"/>
      <c r="H618" s="47"/>
    </row>
    <row r="619" spans="4:8" ht="13" outlineLevel="1">
      <c r="D619" s="47"/>
      <c r="H619" s="47"/>
    </row>
    <row r="620" spans="4:8" ht="13" outlineLevel="1">
      <c r="D620" s="47"/>
      <c r="H620" s="47"/>
    </row>
    <row r="621" spans="4:8" ht="13" outlineLevel="1">
      <c r="D621" s="47"/>
      <c r="H621" s="47"/>
    </row>
    <row r="622" spans="4:8" ht="13" outlineLevel="1">
      <c r="D622" s="47"/>
      <c r="H622" s="47"/>
    </row>
    <row r="623" spans="4:8" ht="13" outlineLevel="1">
      <c r="D623" s="47"/>
      <c r="H623" s="47"/>
    </row>
    <row r="624" spans="4:8" ht="13" outlineLevel="1">
      <c r="D624" s="47"/>
      <c r="H624" s="47"/>
    </row>
    <row r="625" spans="4:8" ht="13" outlineLevel="1">
      <c r="D625" s="47"/>
      <c r="H625" s="47"/>
    </row>
    <row r="626" spans="4:8" ht="13" outlineLevel="1">
      <c r="D626" s="47"/>
      <c r="H626" s="47"/>
    </row>
    <row r="627" spans="4:8" ht="13" outlineLevel="1">
      <c r="D627" s="47"/>
      <c r="H627" s="47"/>
    </row>
    <row r="628" spans="4:8" ht="13" outlineLevel="1">
      <c r="D628" s="47"/>
      <c r="H628" s="47"/>
    </row>
    <row r="629" spans="4:8" ht="13" outlineLevel="1">
      <c r="D629" s="47"/>
      <c r="H629" s="47"/>
    </row>
    <row r="630" spans="4:8" ht="13" outlineLevel="1">
      <c r="D630" s="47"/>
      <c r="H630" s="47"/>
    </row>
    <row r="631" spans="4:8" ht="13" outlineLevel="1">
      <c r="D631" s="47"/>
      <c r="H631" s="47"/>
    </row>
    <row r="632" spans="4:8" ht="13" outlineLevel="1">
      <c r="D632" s="47"/>
      <c r="H632" s="47"/>
    </row>
    <row r="633" spans="4:8" ht="13" outlineLevel="1">
      <c r="D633" s="47"/>
      <c r="H633" s="47"/>
    </row>
    <row r="634" spans="4:8" ht="13" outlineLevel="1">
      <c r="D634" s="47"/>
      <c r="H634" s="47"/>
    </row>
    <row r="635" spans="4:8" ht="13" outlineLevel="1">
      <c r="D635" s="47"/>
      <c r="H635" s="47"/>
    </row>
    <row r="636" spans="4:8" ht="13" outlineLevel="1">
      <c r="D636" s="47"/>
      <c r="H636" s="47"/>
    </row>
    <row r="637" spans="4:8" ht="13" outlineLevel="1">
      <c r="D637" s="47"/>
      <c r="H637" s="47"/>
    </row>
    <row r="638" spans="4:8" ht="13" outlineLevel="1">
      <c r="D638" s="47"/>
      <c r="H638" s="47"/>
    </row>
    <row r="639" spans="4:8" ht="13" outlineLevel="1">
      <c r="D639" s="47"/>
      <c r="H639" s="47"/>
    </row>
    <row r="640" spans="4:8" ht="13" outlineLevel="1">
      <c r="D640" s="47"/>
      <c r="H640" s="47"/>
    </row>
    <row r="641" spans="4:8" ht="13" outlineLevel="1">
      <c r="D641" s="47"/>
      <c r="H641" s="47"/>
    </row>
    <row r="642" spans="4:8" ht="13" outlineLevel="1">
      <c r="D642" s="47"/>
      <c r="H642" s="47"/>
    </row>
    <row r="643" spans="4:8" ht="13" outlineLevel="1">
      <c r="D643" s="47"/>
      <c r="H643" s="47"/>
    </row>
    <row r="644" spans="4:8" ht="13" outlineLevel="1">
      <c r="D644" s="47"/>
      <c r="H644" s="47"/>
    </row>
    <row r="645" spans="4:8" ht="13" outlineLevel="1">
      <c r="D645" s="47"/>
      <c r="H645" s="47"/>
    </row>
    <row r="646" spans="4:8" ht="13" outlineLevel="1">
      <c r="D646" s="47"/>
      <c r="H646" s="47"/>
    </row>
    <row r="647" spans="4:8" ht="13" outlineLevel="1">
      <c r="D647" s="47"/>
      <c r="H647" s="47"/>
    </row>
    <row r="648" spans="4:8" ht="13" outlineLevel="1">
      <c r="D648" s="47"/>
      <c r="H648" s="47"/>
    </row>
    <row r="649" spans="4:8" ht="13" outlineLevel="1">
      <c r="D649" s="47"/>
      <c r="H649" s="47"/>
    </row>
    <row r="650" spans="4:8" ht="13" outlineLevel="1">
      <c r="D650" s="47"/>
      <c r="H650" s="47"/>
    </row>
    <row r="651" spans="4:8" ht="13" outlineLevel="1">
      <c r="D651" s="47"/>
      <c r="H651" s="47"/>
    </row>
    <row r="652" spans="4:8" ht="13" outlineLevel="1">
      <c r="D652" s="47"/>
      <c r="H652" s="47"/>
    </row>
    <row r="653" spans="4:8" ht="13" outlineLevel="1">
      <c r="D653" s="47"/>
      <c r="H653" s="47"/>
    </row>
    <row r="654" spans="4:8" ht="13" outlineLevel="1">
      <c r="D654" s="47"/>
      <c r="H654" s="47"/>
    </row>
    <row r="655" spans="4:8" ht="13" outlineLevel="1">
      <c r="D655" s="47"/>
      <c r="H655" s="47"/>
    </row>
    <row r="656" spans="4:8" ht="13" outlineLevel="1">
      <c r="D656" s="47"/>
      <c r="H656" s="47"/>
    </row>
    <row r="657" spans="4:8" ht="13" outlineLevel="1">
      <c r="D657" s="47"/>
      <c r="H657" s="47"/>
    </row>
    <row r="658" spans="4:8" ht="13" outlineLevel="1">
      <c r="D658" s="47"/>
      <c r="H658" s="47"/>
    </row>
    <row r="659" spans="4:8" ht="13" outlineLevel="1">
      <c r="D659" s="47"/>
      <c r="H659" s="47"/>
    </row>
    <row r="660" spans="4:8" ht="13" outlineLevel="1">
      <c r="D660" s="47"/>
      <c r="H660" s="47"/>
    </row>
    <row r="661" spans="4:8" ht="13" outlineLevel="1">
      <c r="D661" s="47"/>
      <c r="H661" s="47"/>
    </row>
    <row r="662" spans="4:8" ht="13" outlineLevel="1">
      <c r="D662" s="47"/>
      <c r="H662" s="47"/>
    </row>
    <row r="663" spans="4:8" ht="13" outlineLevel="1">
      <c r="D663" s="47"/>
      <c r="H663" s="47"/>
    </row>
    <row r="664" spans="4:8" ht="13" outlineLevel="1">
      <c r="D664" s="47"/>
      <c r="H664" s="47"/>
    </row>
    <row r="665" spans="4:8" ht="13" outlineLevel="1">
      <c r="D665" s="47"/>
      <c r="H665" s="47"/>
    </row>
    <row r="666" spans="4:8" ht="13" outlineLevel="1">
      <c r="D666" s="47"/>
      <c r="H666" s="47"/>
    </row>
    <row r="667" spans="4:8" ht="13" outlineLevel="1">
      <c r="D667" s="47"/>
      <c r="H667" s="47"/>
    </row>
    <row r="668" spans="4:8" ht="13" outlineLevel="1">
      <c r="D668" s="47"/>
      <c r="H668" s="47"/>
    </row>
    <row r="669" spans="4:8" ht="13" outlineLevel="1">
      <c r="D669" s="47"/>
      <c r="H669" s="47"/>
    </row>
    <row r="670" spans="4:8" ht="13" outlineLevel="1">
      <c r="D670" s="47"/>
      <c r="H670" s="47"/>
    </row>
    <row r="671" spans="4:8" ht="13" outlineLevel="1">
      <c r="D671" s="47"/>
      <c r="H671" s="47"/>
    </row>
    <row r="672" spans="4:8" ht="13" outlineLevel="1">
      <c r="D672" s="47"/>
      <c r="H672" s="47"/>
    </row>
    <row r="673" spans="4:8" ht="13" outlineLevel="1">
      <c r="D673" s="47"/>
      <c r="H673" s="47"/>
    </row>
    <row r="674" spans="4:8" ht="13" outlineLevel="1">
      <c r="D674" s="47"/>
      <c r="H674" s="47"/>
    </row>
    <row r="675" spans="4:8" ht="13" outlineLevel="1">
      <c r="D675" s="47"/>
      <c r="H675" s="47"/>
    </row>
    <row r="676" spans="4:8" ht="13" outlineLevel="1">
      <c r="D676" s="47"/>
      <c r="H676" s="47"/>
    </row>
    <row r="677" spans="4:8" ht="13" outlineLevel="1">
      <c r="D677" s="47"/>
      <c r="H677" s="47"/>
    </row>
    <row r="678" spans="4:8" ht="13" outlineLevel="1">
      <c r="D678" s="47"/>
      <c r="H678" s="47"/>
    </row>
    <row r="679" spans="4:8" ht="13" outlineLevel="1">
      <c r="D679" s="47"/>
      <c r="H679" s="47"/>
    </row>
    <row r="680" spans="4:8" ht="13" outlineLevel="1">
      <c r="D680" s="47"/>
      <c r="H680" s="47"/>
    </row>
    <row r="681" spans="4:8" ht="13" outlineLevel="1">
      <c r="D681" s="47"/>
      <c r="H681" s="47"/>
    </row>
    <row r="682" spans="4:8" ht="13" outlineLevel="1">
      <c r="D682" s="47"/>
      <c r="H682" s="47"/>
    </row>
    <row r="683" spans="4:8" ht="13" outlineLevel="1">
      <c r="D683" s="47"/>
      <c r="H683" s="47"/>
    </row>
    <row r="684" spans="4:8" ht="13" outlineLevel="1">
      <c r="D684" s="47"/>
      <c r="H684" s="47"/>
    </row>
    <row r="685" spans="4:8" ht="13" outlineLevel="1">
      <c r="D685" s="47"/>
      <c r="H685" s="47"/>
    </row>
    <row r="686" spans="4:8" ht="13" outlineLevel="1">
      <c r="D686" s="47"/>
      <c r="H686" s="47"/>
    </row>
    <row r="687" spans="4:8" ht="13" outlineLevel="1">
      <c r="D687" s="47"/>
      <c r="H687" s="47"/>
    </row>
    <row r="688" spans="4:8" ht="13" outlineLevel="1">
      <c r="D688" s="47"/>
      <c r="H688" s="47"/>
    </row>
    <row r="689" spans="4:8" ht="13" outlineLevel="1">
      <c r="D689" s="47"/>
      <c r="H689" s="47"/>
    </row>
    <row r="690" spans="4:8" ht="13" outlineLevel="1">
      <c r="D690" s="47"/>
      <c r="H690" s="47"/>
    </row>
    <row r="691" spans="4:8" ht="13" outlineLevel="1">
      <c r="D691" s="47"/>
      <c r="H691" s="47"/>
    </row>
    <row r="692" spans="4:8" ht="13" outlineLevel="1">
      <c r="D692" s="47"/>
      <c r="H692" s="47"/>
    </row>
    <row r="693" spans="4:8" ht="13" outlineLevel="1">
      <c r="D693" s="47"/>
      <c r="H693" s="47"/>
    </row>
    <row r="694" spans="4:8" ht="13" outlineLevel="1">
      <c r="D694" s="47"/>
      <c r="H694" s="47"/>
    </row>
    <row r="695" spans="4:8" ht="13" outlineLevel="1">
      <c r="D695" s="47"/>
      <c r="H695" s="47"/>
    </row>
    <row r="696" spans="4:8" ht="13" outlineLevel="1">
      <c r="D696" s="47"/>
      <c r="H696" s="47"/>
    </row>
    <row r="697" spans="4:8" ht="13" outlineLevel="1">
      <c r="D697" s="47"/>
      <c r="H697" s="47"/>
    </row>
    <row r="698" spans="4:8" ht="13" outlineLevel="1">
      <c r="D698" s="47"/>
      <c r="H698" s="47"/>
    </row>
    <row r="699" spans="4:8" ht="13" outlineLevel="1">
      <c r="D699" s="47"/>
      <c r="H699" s="47"/>
    </row>
    <row r="700" spans="4:8" ht="13" outlineLevel="1">
      <c r="D700" s="47"/>
      <c r="H700" s="47"/>
    </row>
    <row r="701" spans="4:8" ht="13" outlineLevel="1">
      <c r="D701" s="47"/>
      <c r="H701" s="47"/>
    </row>
    <row r="702" spans="4:8" ht="13" outlineLevel="1">
      <c r="D702" s="47"/>
      <c r="H702" s="47"/>
    </row>
    <row r="703" spans="4:8" ht="13" outlineLevel="1">
      <c r="D703" s="47"/>
      <c r="H703" s="47"/>
    </row>
    <row r="704" spans="4:8" ht="13" outlineLevel="1">
      <c r="D704" s="47"/>
      <c r="H704" s="47"/>
    </row>
    <row r="705" spans="4:8" ht="13" outlineLevel="1">
      <c r="D705" s="47"/>
      <c r="H705" s="47"/>
    </row>
    <row r="706" spans="4:8" ht="13" outlineLevel="1">
      <c r="D706" s="47"/>
      <c r="H706" s="47"/>
    </row>
    <row r="707" spans="4:8" ht="13" outlineLevel="1">
      <c r="D707" s="47"/>
      <c r="H707" s="47"/>
    </row>
    <row r="708" spans="4:8" ht="13" outlineLevel="1">
      <c r="D708" s="47"/>
      <c r="H708" s="47"/>
    </row>
    <row r="709" spans="4:8" ht="13" outlineLevel="1">
      <c r="D709" s="47"/>
      <c r="H709" s="47"/>
    </row>
    <row r="710" spans="4:8" ht="13" outlineLevel="1">
      <c r="D710" s="47"/>
      <c r="H710" s="47"/>
    </row>
    <row r="711" spans="4:8" ht="13" outlineLevel="1">
      <c r="D711" s="47"/>
      <c r="H711" s="47"/>
    </row>
    <row r="712" spans="4:8" ht="13" outlineLevel="1">
      <c r="D712" s="47"/>
      <c r="H712" s="47"/>
    </row>
    <row r="713" spans="4:8" ht="13" outlineLevel="1">
      <c r="D713" s="47"/>
      <c r="H713" s="47"/>
    </row>
    <row r="714" spans="4:8" ht="13" outlineLevel="1">
      <c r="D714" s="47"/>
      <c r="H714" s="47"/>
    </row>
    <row r="715" spans="4:8" ht="13" outlineLevel="1">
      <c r="D715" s="47"/>
      <c r="H715" s="47"/>
    </row>
    <row r="716" spans="4:8" ht="13" outlineLevel="1">
      <c r="D716" s="47"/>
      <c r="H716" s="47"/>
    </row>
    <row r="717" spans="4:8" ht="13" outlineLevel="1">
      <c r="D717" s="47"/>
      <c r="H717" s="47"/>
    </row>
    <row r="718" spans="4:8" ht="13" outlineLevel="1">
      <c r="D718" s="47"/>
      <c r="H718" s="47"/>
    </row>
    <row r="719" spans="4:8" ht="13" outlineLevel="1">
      <c r="D719" s="47"/>
      <c r="H719" s="47"/>
    </row>
    <row r="720" spans="4:8" ht="13" outlineLevel="1">
      <c r="D720" s="47"/>
      <c r="H720" s="47"/>
    </row>
    <row r="721" spans="4:8" ht="13" outlineLevel="1">
      <c r="D721" s="47"/>
      <c r="H721" s="47"/>
    </row>
    <row r="722" spans="4:8" ht="13" outlineLevel="1">
      <c r="D722" s="47"/>
      <c r="H722" s="47"/>
    </row>
    <row r="723" spans="4:8" ht="13" outlineLevel="1">
      <c r="D723" s="47"/>
      <c r="H723" s="47"/>
    </row>
    <row r="724" spans="4:8" ht="13" outlineLevel="1">
      <c r="D724" s="47"/>
      <c r="H724" s="47"/>
    </row>
    <row r="725" spans="4:8" ht="13" outlineLevel="1">
      <c r="D725" s="47"/>
      <c r="H725" s="47"/>
    </row>
    <row r="726" spans="4:8" ht="13" outlineLevel="1">
      <c r="D726" s="47"/>
      <c r="H726" s="47"/>
    </row>
    <row r="727" spans="4:8" ht="13" outlineLevel="1">
      <c r="D727" s="47"/>
      <c r="H727" s="47"/>
    </row>
    <row r="728" spans="4:8" ht="13" outlineLevel="1">
      <c r="D728" s="47"/>
      <c r="H728" s="47"/>
    </row>
    <row r="729" spans="4:8" ht="13" outlineLevel="1">
      <c r="D729" s="47"/>
      <c r="H729" s="47"/>
    </row>
    <row r="730" spans="4:8" ht="13" outlineLevel="1">
      <c r="D730" s="47"/>
      <c r="H730" s="47"/>
    </row>
    <row r="731" spans="4:8" ht="13" outlineLevel="1">
      <c r="D731" s="47"/>
      <c r="H731" s="47"/>
    </row>
    <row r="732" spans="4:8" ht="13" outlineLevel="1">
      <c r="D732" s="47"/>
      <c r="H732" s="47"/>
    </row>
    <row r="733" spans="4:8" ht="13" outlineLevel="1">
      <c r="D733" s="47"/>
      <c r="H733" s="47"/>
    </row>
    <row r="734" spans="4:8" ht="13" outlineLevel="1">
      <c r="D734" s="47"/>
      <c r="H734" s="47"/>
    </row>
    <row r="735" spans="4:8" ht="13" outlineLevel="1">
      <c r="D735" s="47"/>
      <c r="H735" s="47"/>
    </row>
    <row r="736" spans="4:8" ht="13" outlineLevel="1">
      <c r="D736" s="47"/>
      <c r="H736" s="47"/>
    </row>
    <row r="737" spans="4:8" ht="13" outlineLevel="1">
      <c r="D737" s="47"/>
      <c r="H737" s="47"/>
    </row>
    <row r="738" spans="4:8" ht="13" outlineLevel="1">
      <c r="D738" s="47"/>
      <c r="H738" s="47"/>
    </row>
    <row r="739" spans="4:8" ht="13" outlineLevel="1">
      <c r="D739" s="47"/>
      <c r="H739" s="47"/>
    </row>
    <row r="740" spans="4:8" ht="13" outlineLevel="1">
      <c r="D740" s="47"/>
      <c r="H740" s="47"/>
    </row>
    <row r="741" spans="4:8" ht="13" outlineLevel="1">
      <c r="D741" s="47"/>
      <c r="H741" s="47"/>
    </row>
    <row r="742" spans="4:8" ht="13" outlineLevel="1">
      <c r="D742" s="47"/>
      <c r="H742" s="47"/>
    </row>
    <row r="743" spans="4:8" ht="13" outlineLevel="1">
      <c r="D743" s="47"/>
      <c r="H743" s="47"/>
    </row>
    <row r="744" spans="4:8" ht="13" outlineLevel="1">
      <c r="D744" s="47"/>
      <c r="H744" s="47"/>
    </row>
    <row r="745" spans="4:8" ht="13" outlineLevel="1">
      <c r="D745" s="47"/>
      <c r="H745" s="47"/>
    </row>
    <row r="746" spans="4:8" ht="13" outlineLevel="1">
      <c r="D746" s="47"/>
      <c r="H746" s="47"/>
    </row>
    <row r="747" spans="4:8" ht="13" outlineLevel="1">
      <c r="D747" s="47"/>
      <c r="H747" s="47"/>
    </row>
    <row r="748" spans="4:8" ht="13" outlineLevel="1">
      <c r="D748" s="47"/>
      <c r="H748" s="47"/>
    </row>
    <row r="749" spans="4:8" ht="13" outlineLevel="1">
      <c r="D749" s="47"/>
      <c r="H749" s="47"/>
    </row>
    <row r="750" spans="4:8" ht="13" outlineLevel="1">
      <c r="D750" s="47"/>
      <c r="H750" s="47"/>
    </row>
    <row r="751" spans="4:8" ht="13" outlineLevel="1">
      <c r="D751" s="47"/>
      <c r="H751" s="47"/>
    </row>
    <row r="752" spans="4:8" ht="13" outlineLevel="1">
      <c r="D752" s="47"/>
      <c r="H752" s="47"/>
    </row>
    <row r="753" spans="4:8" ht="13" outlineLevel="1">
      <c r="D753" s="47"/>
      <c r="H753" s="47"/>
    </row>
    <row r="754" spans="4:8" ht="13" outlineLevel="1">
      <c r="D754" s="47"/>
      <c r="H754" s="47"/>
    </row>
    <row r="755" spans="4:8" ht="13" outlineLevel="1">
      <c r="D755" s="47"/>
      <c r="H755" s="47"/>
    </row>
    <row r="756" spans="4:8" ht="13" outlineLevel="1">
      <c r="D756" s="47"/>
      <c r="H756" s="47"/>
    </row>
    <row r="757" spans="4:8" ht="13" outlineLevel="1">
      <c r="D757" s="47"/>
      <c r="H757" s="47"/>
    </row>
    <row r="758" spans="4:8" ht="13" outlineLevel="1">
      <c r="D758" s="47"/>
      <c r="H758" s="47"/>
    </row>
    <row r="759" spans="4:8" ht="13" outlineLevel="1">
      <c r="D759" s="47"/>
      <c r="H759" s="47"/>
    </row>
    <row r="760" spans="4:8" ht="13" outlineLevel="1">
      <c r="D760" s="47"/>
      <c r="H760" s="47"/>
    </row>
    <row r="761" spans="4:8" ht="13" outlineLevel="1">
      <c r="D761" s="47"/>
      <c r="H761" s="47"/>
    </row>
    <row r="762" spans="4:8" ht="13" outlineLevel="1">
      <c r="D762" s="47"/>
      <c r="H762" s="47"/>
    </row>
    <row r="763" spans="4:8" ht="13" outlineLevel="1">
      <c r="D763" s="47"/>
      <c r="H763" s="47"/>
    </row>
    <row r="764" spans="4:8" ht="13" outlineLevel="1">
      <c r="D764" s="47"/>
      <c r="H764" s="47"/>
    </row>
    <row r="765" spans="4:8" ht="13" outlineLevel="1">
      <c r="D765" s="47"/>
      <c r="H765" s="47"/>
    </row>
    <row r="766" spans="4:8" ht="13" outlineLevel="1">
      <c r="D766" s="47"/>
      <c r="H766" s="47"/>
    </row>
    <row r="767" spans="4:8" ht="13" outlineLevel="1">
      <c r="D767" s="47"/>
      <c r="H767" s="47"/>
    </row>
    <row r="768" spans="4:8" ht="13" outlineLevel="1">
      <c r="D768" s="47"/>
      <c r="H768" s="47"/>
    </row>
    <row r="769" spans="4:8" ht="13" outlineLevel="1">
      <c r="D769" s="47"/>
      <c r="H769" s="47"/>
    </row>
    <row r="770" spans="4:8" ht="13" outlineLevel="1">
      <c r="D770" s="47"/>
      <c r="H770" s="47"/>
    </row>
    <row r="771" spans="4:8" ht="13" outlineLevel="1">
      <c r="D771" s="47"/>
      <c r="H771" s="47"/>
    </row>
    <row r="772" spans="4:8" ht="13" outlineLevel="1">
      <c r="D772" s="47"/>
      <c r="H772" s="47"/>
    </row>
    <row r="773" spans="4:8" ht="13" outlineLevel="1">
      <c r="D773" s="47"/>
      <c r="H773" s="47"/>
    </row>
    <row r="774" spans="4:8" ht="13" outlineLevel="1">
      <c r="D774" s="47"/>
      <c r="H774" s="47"/>
    </row>
    <row r="775" spans="4:8" ht="13" outlineLevel="1">
      <c r="D775" s="47"/>
      <c r="H775" s="47"/>
    </row>
    <row r="776" spans="4:8" ht="13" outlineLevel="1">
      <c r="D776" s="47"/>
      <c r="H776" s="47"/>
    </row>
    <row r="777" spans="4:8" ht="13" outlineLevel="1">
      <c r="D777" s="47"/>
      <c r="H777" s="47"/>
    </row>
    <row r="778" spans="4:8" ht="13" outlineLevel="1">
      <c r="D778" s="47"/>
      <c r="H778" s="47"/>
    </row>
    <row r="779" spans="4:8" ht="13" outlineLevel="1">
      <c r="D779" s="47"/>
      <c r="H779" s="47"/>
    </row>
    <row r="780" spans="4:8" ht="13" outlineLevel="1">
      <c r="D780" s="47"/>
      <c r="H780" s="47"/>
    </row>
    <row r="781" spans="4:8" ht="13" outlineLevel="1">
      <c r="D781" s="47"/>
      <c r="H781" s="47"/>
    </row>
    <row r="782" spans="4:8" ht="13" outlineLevel="1">
      <c r="D782" s="47"/>
      <c r="H782" s="47"/>
    </row>
    <row r="783" spans="4:8" ht="13" outlineLevel="1">
      <c r="D783" s="47"/>
      <c r="H783" s="47"/>
    </row>
    <row r="784" spans="4:8" ht="13" outlineLevel="1">
      <c r="D784" s="47"/>
      <c r="H784" s="47"/>
    </row>
    <row r="785" spans="4:8" ht="13" outlineLevel="1">
      <c r="D785" s="47"/>
      <c r="H785" s="47"/>
    </row>
    <row r="786" spans="4:8" ht="13" outlineLevel="1">
      <c r="D786" s="47"/>
      <c r="H786" s="47"/>
    </row>
    <row r="787" spans="4:8" ht="13" outlineLevel="1">
      <c r="D787" s="47"/>
      <c r="H787" s="47"/>
    </row>
    <row r="788" spans="4:8" ht="13" outlineLevel="1">
      <c r="D788" s="47"/>
      <c r="H788" s="47"/>
    </row>
    <row r="789" spans="4:8" ht="13" outlineLevel="1">
      <c r="D789" s="47"/>
      <c r="H789" s="47"/>
    </row>
    <row r="790" spans="4:8" ht="13" outlineLevel="1">
      <c r="D790" s="47"/>
      <c r="H790" s="47"/>
    </row>
    <row r="791" spans="4:8" ht="13" outlineLevel="1">
      <c r="D791" s="47"/>
      <c r="H791" s="47"/>
    </row>
    <row r="792" spans="4:8" ht="13" outlineLevel="1">
      <c r="D792" s="47"/>
      <c r="H792" s="47"/>
    </row>
    <row r="793" spans="4:8" ht="13" outlineLevel="1">
      <c r="D793" s="47"/>
      <c r="H793" s="47"/>
    </row>
    <row r="794" spans="4:8" ht="13" outlineLevel="1">
      <c r="D794" s="47"/>
      <c r="H794" s="47"/>
    </row>
    <row r="795" spans="4:8" ht="13" outlineLevel="1">
      <c r="D795" s="47"/>
      <c r="H795" s="47"/>
    </row>
    <row r="796" spans="4:8" ht="13" outlineLevel="1">
      <c r="D796" s="47"/>
      <c r="H796" s="47"/>
    </row>
    <row r="797" spans="4:8" ht="13" outlineLevel="1">
      <c r="D797" s="47"/>
      <c r="H797" s="47"/>
    </row>
    <row r="798" spans="4:8" ht="13" outlineLevel="1">
      <c r="D798" s="47"/>
      <c r="H798" s="47"/>
    </row>
    <row r="799" spans="4:8" ht="13" outlineLevel="1">
      <c r="D799" s="47"/>
      <c r="H799" s="47"/>
    </row>
    <row r="800" spans="4:8" ht="13" outlineLevel="1">
      <c r="D800" s="47"/>
      <c r="H800" s="47"/>
    </row>
    <row r="801" spans="4:8" ht="13" outlineLevel="1">
      <c r="D801" s="47"/>
      <c r="H801" s="47"/>
    </row>
    <row r="802" spans="4:8" ht="13" outlineLevel="1">
      <c r="D802" s="47"/>
      <c r="H802" s="47"/>
    </row>
    <row r="803" spans="4:8" ht="13" outlineLevel="1">
      <c r="D803" s="47"/>
      <c r="H803" s="47"/>
    </row>
    <row r="804" spans="4:8" ht="13" outlineLevel="1">
      <c r="D804" s="47"/>
      <c r="H804" s="47"/>
    </row>
    <row r="805" spans="4:8" ht="13" outlineLevel="1">
      <c r="D805" s="47"/>
      <c r="H805" s="47"/>
    </row>
    <row r="806" spans="4:8" ht="13" outlineLevel="1">
      <c r="D806" s="47"/>
      <c r="H806" s="47"/>
    </row>
    <row r="807" spans="4:8" ht="13" outlineLevel="1">
      <c r="D807" s="47"/>
      <c r="H807" s="47"/>
    </row>
    <row r="808" spans="4:8" ht="13" outlineLevel="1">
      <c r="D808" s="47"/>
      <c r="H808" s="47"/>
    </row>
    <row r="809" spans="4:8" ht="13" outlineLevel="1">
      <c r="D809" s="47"/>
      <c r="H809" s="47"/>
    </row>
    <row r="810" spans="4:8" ht="13" outlineLevel="1">
      <c r="D810" s="47"/>
      <c r="H810" s="47"/>
    </row>
    <row r="811" spans="4:8" ht="13" outlineLevel="1">
      <c r="D811" s="47"/>
      <c r="H811" s="47"/>
    </row>
    <row r="812" spans="4:8" ht="13" outlineLevel="1">
      <c r="D812" s="47"/>
      <c r="H812" s="47"/>
    </row>
    <row r="813" spans="4:8" ht="13" outlineLevel="1">
      <c r="D813" s="47"/>
      <c r="H813" s="47"/>
    </row>
    <row r="814" spans="4:8" ht="13" outlineLevel="1">
      <c r="D814" s="47"/>
      <c r="H814" s="47"/>
    </row>
    <row r="815" spans="4:8" ht="13" outlineLevel="1">
      <c r="D815" s="47"/>
      <c r="H815" s="47"/>
    </row>
    <row r="816" spans="4:8" ht="13" outlineLevel="1">
      <c r="D816" s="47"/>
      <c r="H816" s="47"/>
    </row>
    <row r="817" spans="4:8" ht="13" outlineLevel="1">
      <c r="D817" s="47"/>
      <c r="H817" s="47"/>
    </row>
    <row r="818" spans="4:8" ht="13" outlineLevel="1">
      <c r="D818" s="47"/>
      <c r="H818" s="47"/>
    </row>
    <row r="819" spans="4:8" ht="13" outlineLevel="1">
      <c r="D819" s="47"/>
      <c r="H819" s="47"/>
    </row>
    <row r="820" spans="4:8" ht="13" outlineLevel="1">
      <c r="D820" s="47"/>
      <c r="H820" s="47"/>
    </row>
    <row r="821" spans="4:8" ht="13" outlineLevel="1">
      <c r="D821" s="47"/>
      <c r="H821" s="47"/>
    </row>
    <row r="822" spans="4:8" ht="13" outlineLevel="1">
      <c r="D822" s="47"/>
      <c r="H822" s="47"/>
    </row>
    <row r="823" spans="4:8" ht="13" outlineLevel="1">
      <c r="D823" s="47"/>
      <c r="H823" s="47"/>
    </row>
    <row r="824" spans="4:8" ht="13" outlineLevel="1">
      <c r="D824" s="47"/>
      <c r="H824" s="47"/>
    </row>
    <row r="825" spans="4:8" ht="13" outlineLevel="1">
      <c r="D825" s="47"/>
      <c r="H825" s="47"/>
    </row>
    <row r="826" spans="4:8" ht="13" outlineLevel="1">
      <c r="D826" s="47"/>
      <c r="H826" s="47"/>
    </row>
    <row r="827" spans="4:8" ht="13" outlineLevel="1">
      <c r="D827" s="47"/>
      <c r="H827" s="47"/>
    </row>
    <row r="828" spans="4:8" ht="13" outlineLevel="1">
      <c r="D828" s="47"/>
      <c r="H828" s="47"/>
    </row>
    <row r="829" spans="4:8" ht="13" outlineLevel="1">
      <c r="D829" s="47"/>
      <c r="H829" s="47"/>
    </row>
    <row r="830" spans="4:8" ht="13" outlineLevel="1">
      <c r="D830" s="47"/>
      <c r="H830" s="47"/>
    </row>
    <row r="831" spans="4:8" ht="13" outlineLevel="1">
      <c r="D831" s="47"/>
      <c r="H831" s="47"/>
    </row>
    <row r="832" spans="4:8" ht="13" outlineLevel="1">
      <c r="D832" s="47"/>
      <c r="H832" s="47"/>
    </row>
    <row r="833" spans="4:8" ht="13" outlineLevel="1">
      <c r="D833" s="47"/>
      <c r="H833" s="47"/>
    </row>
    <row r="834" spans="4:8" ht="13" outlineLevel="1">
      <c r="D834" s="47"/>
      <c r="H834" s="47"/>
    </row>
    <row r="835" spans="4:8" ht="13" outlineLevel="1">
      <c r="D835" s="47"/>
      <c r="H835" s="47"/>
    </row>
    <row r="836" spans="4:8" ht="13" outlineLevel="1">
      <c r="D836" s="47"/>
      <c r="H836" s="47"/>
    </row>
    <row r="837" spans="4:8" ht="13" outlineLevel="1">
      <c r="D837" s="47"/>
      <c r="H837" s="47"/>
    </row>
    <row r="838" spans="4:8" ht="13" outlineLevel="1">
      <c r="D838" s="47"/>
      <c r="H838" s="47"/>
    </row>
    <row r="839" spans="4:8" ht="13" outlineLevel="1">
      <c r="D839" s="47"/>
      <c r="H839" s="47"/>
    </row>
    <row r="840" spans="4:8" ht="13" outlineLevel="1">
      <c r="D840" s="47"/>
      <c r="H840" s="47"/>
    </row>
    <row r="841" spans="4:8" ht="13" outlineLevel="1">
      <c r="D841" s="47"/>
      <c r="H841" s="47"/>
    </row>
    <row r="842" spans="4:8" ht="13" outlineLevel="1">
      <c r="D842" s="47"/>
      <c r="H842" s="47"/>
    </row>
    <row r="843" spans="4:8" ht="13" outlineLevel="1">
      <c r="D843" s="47"/>
      <c r="H843" s="47"/>
    </row>
    <row r="844" spans="4:8" ht="13" outlineLevel="1">
      <c r="D844" s="47"/>
      <c r="H844" s="47"/>
    </row>
    <row r="845" spans="4:8" ht="13" outlineLevel="1">
      <c r="D845" s="47"/>
      <c r="H845" s="47"/>
    </row>
    <row r="846" spans="4:8" ht="13" outlineLevel="1">
      <c r="D846" s="47"/>
      <c r="H846" s="47"/>
    </row>
    <row r="847" spans="4:8" ht="13" outlineLevel="1">
      <c r="D847" s="47"/>
      <c r="H847" s="47"/>
    </row>
    <row r="848" spans="4:8" ht="13" outlineLevel="1">
      <c r="D848" s="47"/>
      <c r="H848" s="47"/>
    </row>
    <row r="849" spans="4:8" ht="13" outlineLevel="1">
      <c r="D849" s="47"/>
      <c r="H849" s="47"/>
    </row>
    <row r="850" spans="4:8" ht="13" outlineLevel="1">
      <c r="D850" s="47"/>
      <c r="H850" s="47"/>
    </row>
    <row r="851" spans="4:8" ht="13" outlineLevel="1">
      <c r="D851" s="47"/>
      <c r="H851" s="47"/>
    </row>
    <row r="852" spans="4:8" ht="13" outlineLevel="1">
      <c r="D852" s="47"/>
      <c r="H852" s="47"/>
    </row>
    <row r="853" spans="4:8" ht="13" outlineLevel="1">
      <c r="D853" s="47"/>
      <c r="H853" s="47"/>
    </row>
    <row r="854" spans="4:8" ht="13" outlineLevel="1">
      <c r="D854" s="47"/>
      <c r="H854" s="47"/>
    </row>
    <row r="855" spans="4:8" ht="13" outlineLevel="1">
      <c r="D855" s="47"/>
      <c r="H855" s="47"/>
    </row>
    <row r="856" spans="4:8" ht="13" outlineLevel="1">
      <c r="D856" s="47"/>
      <c r="H856" s="47"/>
    </row>
    <row r="857" spans="4:8" ht="13" outlineLevel="1">
      <c r="D857" s="47"/>
      <c r="H857" s="47"/>
    </row>
    <row r="858" spans="4:8" ht="13" outlineLevel="1">
      <c r="D858" s="47"/>
      <c r="H858" s="47"/>
    </row>
    <row r="859" spans="4:8" ht="13" outlineLevel="1">
      <c r="D859" s="47"/>
      <c r="H859" s="47"/>
    </row>
    <row r="860" spans="4:8" ht="13" outlineLevel="1">
      <c r="D860" s="47"/>
      <c r="H860" s="47"/>
    </row>
    <row r="861" spans="4:8" ht="13" outlineLevel="1">
      <c r="D861" s="47"/>
      <c r="H861" s="47"/>
    </row>
    <row r="862" spans="4:8" ht="13" outlineLevel="1">
      <c r="D862" s="47"/>
      <c r="H862" s="47"/>
    </row>
    <row r="863" spans="4:8" ht="13" outlineLevel="1">
      <c r="D863" s="47"/>
      <c r="H863" s="47"/>
    </row>
    <row r="864" spans="4:8" ht="13" outlineLevel="1">
      <c r="D864" s="47"/>
      <c r="H864" s="47"/>
    </row>
    <row r="865" spans="4:8" ht="13" outlineLevel="1">
      <c r="D865" s="47"/>
      <c r="H865" s="47"/>
    </row>
    <row r="866" spans="4:8" ht="13" outlineLevel="1">
      <c r="D866" s="47"/>
      <c r="H866" s="47"/>
    </row>
    <row r="867" spans="4:8" ht="13" outlineLevel="1">
      <c r="D867" s="47"/>
      <c r="H867" s="47"/>
    </row>
    <row r="868" spans="4:8" ht="13" outlineLevel="1">
      <c r="D868" s="47"/>
      <c r="H868" s="47"/>
    </row>
    <row r="869" spans="4:8" ht="13" outlineLevel="1">
      <c r="D869" s="47"/>
      <c r="H869" s="47"/>
    </row>
    <row r="870" spans="4:8" ht="13" outlineLevel="1">
      <c r="D870" s="47"/>
      <c r="H870" s="47"/>
    </row>
    <row r="871" spans="4:8" ht="13" outlineLevel="1">
      <c r="D871" s="47"/>
      <c r="H871" s="47"/>
    </row>
    <row r="872" spans="4:8" ht="13" outlineLevel="1">
      <c r="D872" s="47"/>
      <c r="H872" s="47"/>
    </row>
    <row r="873" spans="4:8" ht="13" outlineLevel="1">
      <c r="D873" s="47"/>
      <c r="H873" s="47"/>
    </row>
    <row r="874" spans="4:8" ht="13" outlineLevel="1">
      <c r="D874" s="47"/>
      <c r="H874" s="47"/>
    </row>
    <row r="875" spans="4:8" ht="13" outlineLevel="1">
      <c r="D875" s="47"/>
      <c r="H875" s="47"/>
    </row>
    <row r="876" spans="4:8" ht="13" outlineLevel="1">
      <c r="D876" s="47"/>
      <c r="H876" s="47"/>
    </row>
    <row r="877" spans="4:8" ht="13" outlineLevel="1">
      <c r="D877" s="47"/>
      <c r="H877" s="47"/>
    </row>
    <row r="878" spans="4:8" ht="13" outlineLevel="1">
      <c r="D878" s="47"/>
      <c r="H878" s="47"/>
    </row>
    <row r="879" spans="4:8" ht="13" outlineLevel="1">
      <c r="D879" s="47"/>
      <c r="H879" s="47"/>
    </row>
    <row r="880" spans="4:8" ht="13" outlineLevel="1">
      <c r="D880" s="47"/>
      <c r="H880" s="47"/>
    </row>
    <row r="881" spans="4:8" ht="13" outlineLevel="1">
      <c r="D881" s="47"/>
      <c r="H881" s="47"/>
    </row>
    <row r="882" spans="4:8" ht="13" outlineLevel="1">
      <c r="D882" s="47"/>
      <c r="H882" s="47"/>
    </row>
    <row r="883" spans="4:8" ht="13" outlineLevel="1">
      <c r="D883" s="47"/>
      <c r="H883" s="47"/>
    </row>
    <row r="884" spans="4:8" ht="13" outlineLevel="1">
      <c r="D884" s="47"/>
      <c r="H884" s="47"/>
    </row>
    <row r="885" spans="4:8" ht="13" outlineLevel="1">
      <c r="D885" s="47"/>
      <c r="H885" s="47"/>
    </row>
    <row r="886" spans="4:8" ht="13" outlineLevel="1">
      <c r="D886" s="47"/>
      <c r="H886" s="47"/>
    </row>
    <row r="887" spans="4:8" ht="13" outlineLevel="1">
      <c r="D887" s="47"/>
      <c r="H887" s="47"/>
    </row>
    <row r="888" spans="4:8" ht="13" outlineLevel="1">
      <c r="D888" s="47"/>
      <c r="H888" s="47"/>
    </row>
    <row r="889" spans="4:8" ht="13" outlineLevel="1">
      <c r="D889" s="47"/>
      <c r="H889" s="47"/>
    </row>
    <row r="890" spans="4:8" ht="13" outlineLevel="1">
      <c r="D890" s="47"/>
      <c r="H890" s="47"/>
    </row>
    <row r="891" spans="4:8" ht="13" outlineLevel="1">
      <c r="D891" s="47"/>
      <c r="H891" s="47"/>
    </row>
    <row r="892" spans="4:8" ht="13" outlineLevel="1">
      <c r="D892" s="47"/>
      <c r="H892" s="47"/>
    </row>
    <row r="893" spans="4:8" ht="13" outlineLevel="1">
      <c r="D893" s="47"/>
      <c r="H893" s="47"/>
    </row>
    <row r="894" spans="4:8" ht="13" outlineLevel="1">
      <c r="D894" s="47"/>
      <c r="H894" s="47"/>
    </row>
    <row r="895" spans="4:8" ht="13" outlineLevel="1">
      <c r="D895" s="47"/>
      <c r="H895" s="47"/>
    </row>
    <row r="896" spans="4:8" ht="13" outlineLevel="1">
      <c r="D896" s="47"/>
      <c r="H896" s="47"/>
    </row>
    <row r="897" spans="4:8" ht="13" outlineLevel="1">
      <c r="D897" s="47"/>
      <c r="H897" s="47"/>
    </row>
    <row r="898" spans="4:8" ht="13" outlineLevel="1">
      <c r="D898" s="47"/>
      <c r="H898" s="47"/>
    </row>
    <row r="899" spans="4:8" ht="13" outlineLevel="1">
      <c r="D899" s="47"/>
      <c r="H899" s="47"/>
    </row>
    <row r="900" spans="4:8" ht="13" outlineLevel="1">
      <c r="D900" s="47"/>
      <c r="H900" s="47"/>
    </row>
    <row r="901" spans="4:8" ht="13" outlineLevel="1">
      <c r="D901" s="47"/>
      <c r="H901" s="47"/>
    </row>
    <row r="902" spans="4:8" ht="13" outlineLevel="1">
      <c r="D902" s="47"/>
      <c r="H902" s="47"/>
    </row>
    <row r="903" spans="4:8" ht="13" outlineLevel="1">
      <c r="D903" s="47"/>
      <c r="H903" s="47"/>
    </row>
    <row r="904" spans="4:8" ht="13" outlineLevel="1">
      <c r="D904" s="47"/>
      <c r="H904" s="47"/>
    </row>
    <row r="905" spans="4:8" ht="13" outlineLevel="1">
      <c r="D905" s="47"/>
      <c r="H905" s="47"/>
    </row>
    <row r="906" spans="4:8" ht="13" outlineLevel="1">
      <c r="D906" s="47"/>
      <c r="H906" s="47"/>
    </row>
    <row r="907" spans="4:8" ht="13" outlineLevel="1">
      <c r="D907" s="47"/>
      <c r="H907" s="47"/>
    </row>
    <row r="908" spans="4:8" ht="13" outlineLevel="1">
      <c r="D908" s="47"/>
      <c r="H908" s="47"/>
    </row>
    <row r="909" spans="4:8" ht="13" outlineLevel="1">
      <c r="D909" s="47"/>
      <c r="H909" s="47"/>
    </row>
    <row r="910" spans="4:8" ht="13" outlineLevel="1">
      <c r="D910" s="47"/>
      <c r="H910" s="47"/>
    </row>
    <row r="911" spans="4:8" ht="13" outlineLevel="1">
      <c r="D911" s="47"/>
      <c r="H911" s="47"/>
    </row>
    <row r="912" spans="4:8" ht="13" outlineLevel="1">
      <c r="D912" s="47"/>
      <c r="H912" s="47"/>
    </row>
    <row r="913" spans="4:8" ht="13" outlineLevel="1">
      <c r="D913" s="47"/>
      <c r="H913" s="47"/>
    </row>
    <row r="914" spans="4:8" ht="13" outlineLevel="1">
      <c r="D914" s="47"/>
      <c r="H914" s="47"/>
    </row>
    <row r="915" spans="4:8" ht="13" outlineLevel="1">
      <c r="D915" s="47"/>
      <c r="H915" s="47"/>
    </row>
    <row r="916" spans="4:8" ht="13" outlineLevel="1">
      <c r="D916" s="47"/>
      <c r="H916" s="47"/>
    </row>
    <row r="917" spans="4:8" ht="13" outlineLevel="1">
      <c r="D917" s="47"/>
      <c r="H917" s="47"/>
    </row>
    <row r="918" spans="4:8" ht="13" outlineLevel="1">
      <c r="D918" s="47"/>
      <c r="H918" s="47"/>
    </row>
    <row r="919" spans="4:8" ht="13" outlineLevel="1">
      <c r="D919" s="47"/>
      <c r="H919" s="47"/>
    </row>
    <row r="920" spans="4:8" ht="13" outlineLevel="1">
      <c r="D920" s="47"/>
      <c r="H920" s="47"/>
    </row>
    <row r="921" spans="4:8" ht="13" outlineLevel="1">
      <c r="D921" s="47"/>
      <c r="H921" s="47"/>
    </row>
    <row r="922" spans="4:8" ht="13" outlineLevel="1">
      <c r="D922" s="47"/>
      <c r="H922" s="47"/>
    </row>
    <row r="923" spans="4:8" ht="13" outlineLevel="1">
      <c r="D923" s="47"/>
      <c r="H923" s="47"/>
    </row>
    <row r="924" spans="4:8" ht="13" outlineLevel="1">
      <c r="D924" s="47"/>
      <c r="H924" s="47"/>
    </row>
    <row r="925" spans="4:8" ht="13" outlineLevel="1">
      <c r="D925" s="47"/>
      <c r="H925" s="47"/>
    </row>
    <row r="926" spans="4:8" ht="13" outlineLevel="1">
      <c r="D926" s="47"/>
      <c r="H926" s="47"/>
    </row>
    <row r="927" spans="4:8" ht="13" outlineLevel="1">
      <c r="D927" s="47"/>
      <c r="H927" s="47"/>
    </row>
    <row r="928" spans="4:8" ht="13" outlineLevel="1">
      <c r="D928" s="47"/>
      <c r="H928" s="47"/>
    </row>
    <row r="929" spans="4:8" ht="13" outlineLevel="1">
      <c r="D929" s="47"/>
      <c r="H929" s="47"/>
    </row>
    <row r="930" spans="4:8" ht="13" outlineLevel="1">
      <c r="D930" s="47"/>
      <c r="H930" s="47"/>
    </row>
    <row r="931" spans="4:8" ht="13" outlineLevel="1">
      <c r="D931" s="47"/>
      <c r="H931" s="47"/>
    </row>
    <row r="932" spans="4:8" ht="13" outlineLevel="1">
      <c r="D932" s="47"/>
      <c r="H932" s="47"/>
    </row>
    <row r="933" spans="4:8" ht="13" outlineLevel="1">
      <c r="D933" s="47"/>
      <c r="H933" s="47"/>
    </row>
    <row r="934" spans="4:8" ht="13" outlineLevel="1">
      <c r="D934" s="47"/>
      <c r="H934" s="47"/>
    </row>
    <row r="935" spans="4:8" ht="13" outlineLevel="1">
      <c r="D935" s="47"/>
      <c r="H935" s="47"/>
    </row>
    <row r="936" spans="4:8" ht="13" outlineLevel="1">
      <c r="D936" s="47"/>
      <c r="H936" s="47"/>
    </row>
    <row r="937" spans="4:8" ht="13" outlineLevel="1">
      <c r="D937" s="47"/>
      <c r="H937" s="47"/>
    </row>
    <row r="938" spans="4:8" ht="13" outlineLevel="1">
      <c r="D938" s="47"/>
      <c r="H938" s="47"/>
    </row>
    <row r="939" spans="4:8" ht="13" outlineLevel="1">
      <c r="D939" s="47"/>
      <c r="H939" s="47"/>
    </row>
    <row r="940" spans="4:8" ht="13" outlineLevel="1">
      <c r="D940" s="47"/>
      <c r="H940" s="47"/>
    </row>
    <row r="941" spans="4:8" ht="13" outlineLevel="1">
      <c r="D941" s="47"/>
      <c r="H941" s="47"/>
    </row>
    <row r="942" spans="4:8" ht="13" outlineLevel="1">
      <c r="D942" s="47"/>
      <c r="H942" s="47"/>
    </row>
    <row r="943" spans="4:8" ht="13" outlineLevel="1">
      <c r="D943" s="47"/>
      <c r="H943" s="47"/>
    </row>
    <row r="944" spans="4:8" ht="13" outlineLevel="1">
      <c r="D944" s="47"/>
      <c r="H944" s="47"/>
    </row>
    <row r="945" spans="4:8" ht="13" outlineLevel="1">
      <c r="D945" s="47"/>
      <c r="H945" s="47"/>
    </row>
    <row r="946" spans="4:8" ht="13" outlineLevel="1">
      <c r="D946" s="47"/>
      <c r="H946" s="47"/>
    </row>
    <row r="947" spans="4:8" ht="13" outlineLevel="1">
      <c r="D947" s="47"/>
      <c r="H947" s="47"/>
    </row>
    <row r="948" spans="4:8" ht="13" outlineLevel="1">
      <c r="D948" s="47"/>
      <c r="H948" s="47"/>
    </row>
    <row r="949" spans="4:8" ht="13" outlineLevel="1">
      <c r="D949" s="47"/>
      <c r="H949" s="47"/>
    </row>
    <row r="950" spans="4:8" ht="13" outlineLevel="1">
      <c r="D950" s="47"/>
      <c r="H950" s="47"/>
    </row>
    <row r="951" spans="4:8" ht="13" outlineLevel="1">
      <c r="D951" s="47"/>
      <c r="H951" s="47"/>
    </row>
    <row r="952" spans="4:8" ht="13" outlineLevel="1">
      <c r="D952" s="47"/>
      <c r="H952" s="47"/>
    </row>
    <row r="953" spans="4:8" ht="13" outlineLevel="1">
      <c r="D953" s="47"/>
      <c r="H953" s="47"/>
    </row>
    <row r="954" spans="4:8" ht="13" outlineLevel="1">
      <c r="D954" s="47"/>
      <c r="H954" s="47"/>
    </row>
    <row r="955" spans="4:8" ht="13" outlineLevel="1">
      <c r="D955" s="47"/>
      <c r="H955" s="47"/>
    </row>
    <row r="956" spans="4:8" ht="13" outlineLevel="1">
      <c r="D956" s="47"/>
      <c r="H956" s="47"/>
    </row>
    <row r="957" spans="4:8" ht="13" outlineLevel="1">
      <c r="D957" s="47"/>
      <c r="H957" s="47"/>
    </row>
    <row r="958" spans="4:8" ht="13" outlineLevel="1">
      <c r="D958" s="47"/>
      <c r="H958" s="47"/>
    </row>
    <row r="959" spans="4:8" ht="13" outlineLevel="1">
      <c r="D959" s="47"/>
      <c r="H959" s="47"/>
    </row>
    <row r="960" spans="4:8" ht="13" outlineLevel="1">
      <c r="D960" s="47"/>
      <c r="H960" s="47"/>
    </row>
    <row r="961" spans="4:8" ht="13" outlineLevel="1">
      <c r="D961" s="47"/>
      <c r="H961" s="47"/>
    </row>
    <row r="962" spans="4:8" ht="13" outlineLevel="1">
      <c r="D962" s="47"/>
      <c r="H962" s="47"/>
    </row>
    <row r="963" spans="4:8" ht="13" outlineLevel="1">
      <c r="D963" s="47"/>
      <c r="H963" s="47"/>
    </row>
    <row r="964" spans="4:8" ht="13" outlineLevel="1">
      <c r="D964" s="47"/>
      <c r="H964" s="47"/>
    </row>
    <row r="965" spans="4:8" ht="13" outlineLevel="1">
      <c r="D965" s="47"/>
      <c r="H965" s="47"/>
    </row>
    <row r="966" spans="4:8" ht="13" outlineLevel="1">
      <c r="D966" s="47"/>
      <c r="H966" s="47"/>
    </row>
    <row r="967" spans="4:8" ht="13" outlineLevel="1">
      <c r="D967" s="47"/>
      <c r="H967" s="47"/>
    </row>
    <row r="968" spans="4:8" ht="13" outlineLevel="1">
      <c r="D968" s="47"/>
      <c r="H968" s="47"/>
    </row>
    <row r="969" spans="4:8" ht="13" outlineLevel="1">
      <c r="D969" s="47"/>
      <c r="H969" s="47"/>
    </row>
    <row r="970" spans="4:8" ht="13" outlineLevel="1">
      <c r="D970" s="47"/>
      <c r="H970" s="47"/>
    </row>
    <row r="971" spans="4:8" ht="13" outlineLevel="1">
      <c r="D971" s="47"/>
      <c r="H971" s="47"/>
    </row>
    <row r="972" spans="4:8" ht="13" outlineLevel="1">
      <c r="D972" s="47"/>
      <c r="H972" s="47"/>
    </row>
    <row r="973" spans="4:8" ht="13" outlineLevel="1">
      <c r="D973" s="47"/>
      <c r="H973" s="47"/>
    </row>
    <row r="974" spans="4:8" ht="13" outlineLevel="1">
      <c r="D974" s="47"/>
      <c r="H974" s="47"/>
    </row>
    <row r="975" spans="4:8" ht="13" outlineLevel="1">
      <c r="D975" s="47"/>
      <c r="H975" s="47"/>
    </row>
    <row r="976" spans="4:8" ht="13" outlineLevel="1">
      <c r="D976" s="47"/>
      <c r="H976" s="47"/>
    </row>
    <row r="977" spans="4:8" ht="13" outlineLevel="1">
      <c r="D977" s="47"/>
      <c r="H977" s="47"/>
    </row>
    <row r="978" spans="4:8" ht="13" outlineLevel="1">
      <c r="D978" s="47"/>
      <c r="H978" s="47"/>
    </row>
    <row r="979" spans="4:8" ht="13" outlineLevel="1">
      <c r="D979" s="47"/>
      <c r="H979" s="47"/>
    </row>
    <row r="980" spans="4:8" ht="13" outlineLevel="1">
      <c r="D980" s="47"/>
      <c r="H980" s="47"/>
    </row>
    <row r="981" spans="4:8" ht="13" outlineLevel="1">
      <c r="D981" s="47"/>
      <c r="H981" s="47"/>
    </row>
    <row r="982" spans="4:8" ht="13" outlineLevel="1">
      <c r="D982" s="47"/>
      <c r="H982" s="47"/>
    </row>
    <row r="983" spans="4:8" ht="13" outlineLevel="1">
      <c r="D983" s="47"/>
      <c r="H983" s="47"/>
    </row>
    <row r="984" spans="4:8" ht="13" outlineLevel="1">
      <c r="D984" s="47"/>
      <c r="H984" s="47"/>
    </row>
    <row r="985" spans="4:8" ht="13" outlineLevel="1">
      <c r="D985" s="47"/>
      <c r="H985" s="47"/>
    </row>
    <row r="986" spans="4:8" ht="13" outlineLevel="1">
      <c r="D986" s="47"/>
      <c r="H986" s="47"/>
    </row>
    <row r="987" spans="4:8" ht="13" outlineLevel="1">
      <c r="D987" s="47"/>
      <c r="H987" s="47"/>
    </row>
    <row r="988" spans="4:8" ht="13" outlineLevel="1">
      <c r="D988" s="47"/>
      <c r="H988" s="47"/>
    </row>
    <row r="989" spans="4:8" ht="13" outlineLevel="1">
      <c r="D989" s="47"/>
      <c r="H989" s="47"/>
    </row>
    <row r="990" spans="4:8" ht="13" outlineLevel="1">
      <c r="D990" s="47"/>
      <c r="H990" s="47"/>
    </row>
    <row r="991" spans="4:8" ht="13" outlineLevel="1">
      <c r="D991" s="47"/>
      <c r="H991" s="47"/>
    </row>
    <row r="992" spans="4:8" ht="13" outlineLevel="1">
      <c r="D992" s="47"/>
      <c r="H992" s="47"/>
    </row>
    <row r="993" spans="4:8" ht="13" outlineLevel="1">
      <c r="D993" s="47"/>
      <c r="H993" s="47"/>
    </row>
    <row r="994" spans="4:8" ht="13" outlineLevel="1">
      <c r="D994" s="47"/>
      <c r="H994" s="47"/>
    </row>
    <row r="995" spans="4:8" ht="13" outlineLevel="1">
      <c r="D995" s="47"/>
      <c r="H995" s="47"/>
    </row>
    <row r="996" spans="4:8" ht="13" outlineLevel="1">
      <c r="D996" s="47"/>
      <c r="H996" s="47"/>
    </row>
    <row r="997" spans="4:8" ht="13" outlineLevel="1">
      <c r="D997" s="47"/>
      <c r="H997" s="47"/>
    </row>
    <row r="998" spans="4:8" ht="13" outlineLevel="1">
      <c r="D998" s="47"/>
      <c r="H998" s="47"/>
    </row>
    <row r="999" spans="4:8" ht="13" outlineLevel="1">
      <c r="D999" s="47"/>
      <c r="H999" s="47"/>
    </row>
    <row r="1000" spans="4:8" ht="13" outlineLevel="1">
      <c r="D1000" s="47"/>
      <c r="H1000" s="47"/>
    </row>
    <row r="1001" spans="4:8" ht="13" outlineLevel="1">
      <c r="D1001" s="47"/>
      <c r="H1001" s="47"/>
    </row>
    <row r="1002" spans="4:8" ht="13" outlineLevel="1">
      <c r="D1002" s="47"/>
      <c r="H1002" s="47"/>
    </row>
    <row r="1003" spans="4:8" ht="13" outlineLevel="1">
      <c r="D1003" s="47"/>
      <c r="H1003" s="47"/>
    </row>
    <row r="1004" spans="4:8" ht="13" outlineLevel="1">
      <c r="D1004" s="47"/>
      <c r="H1004" s="47"/>
    </row>
  </sheetData>
  <mergeCells count="2">
    <mergeCell ref="B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B A q D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A E C o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q D V W 6 p 0 m O G A Q A A A Q Q A A B M A H A B G b 3 J t d W x h c y 9 T Z W N 0 a W 9 u M S 5 t I K I Y A C i g F A A A A A A A A A A A A A A A A A A A A A A A A A A A A I 1 T T W v C Q B C 9 B / w P y / Y S I a i J 0 Z a K B 5 F C e 6 i V x r Y H E V n j t A b X 3 X Q z a R X x v 3 f z Y W M 1 R Z d A 4 L 2 X e T N v s h H 4 G E h B v O x t d y p G x Y g W T M G c j N i M g 0 2 6 h A N W D K K P J 2 P l g 0 b u 1 j 7 w W j 9 W C g S + S b W c S b k 0 q 9 v x g K 2 g S 7 M v 6 W Q 3 7 k u B W j K x s g J X t L 9 g 4 i M p v g m B 6 k q p t D Z S T E T v U q 3 6 k s c r k Z C R m b l Z 2 y 3 N U J t a B D V D E N a 4 s 8 g e d / Y 4 E 5 s D u F k O u + V w q x x u l 8 P X h / C u + j v d U M m V R D 3 e P b A 5 q K i Y M G d y 3 D w K w i L j X N D j 3 P M Z Z y r q o o p h U i 1 N z j 4 T X U k n S Y 5 D p n A 6 k C c 5 e i j 9 J d G / g b a Y a / Z B Y N u t J a V S u l l 3 b u p O w 3 G I 7 d w 2 G v o h v c d T m V t 3 L 1 L Z 9 m W y y z y d 1 h n Z w X p e R B h 8 p a l k Y R 3 s J 6 e e c A E q J 8 3 j z B P D I s K j 1 H Q 7 t I e o g l m M y U L p K + M x 0 M L 8 G Y S + H C X W G V G Y n n a Z 7 O 5 P b S 8 O Q 7 6 Z f g M s a Z p D Z l Y w n z E T G O C G 6 v E r R i D + a 6 L z A 1 B L A Q I t A B Q A A g A I A A Q K g 1 V N e x X b o w A A A P Y A A A A S A A A A A A A A A A A A A A A A A A A A A A B D b 2 5 m a W c v U G F j a 2 F n Z S 5 4 b W x Q S w E C L Q A U A A I A C A A E C o N V D 8 r p q 6 Q A A A D p A A A A E w A A A A A A A A A A A A A A A A D v A A A A W 0 N v b n R l b n R f V H l w Z X N d L n h t b F B L A Q I t A B Q A A g A I A A Q K g 1 V u q d J j h g E A A A E E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L A A A A A A A A 2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g 6 M T Y 6 M D g u M z I x O T Y w N l o i I C 8 + P E V u d H J 5 I F R 5 c G U 9 I k Z p b G x D b 2 x 1 b W 5 U e X B l c y I g V m F s d W U 9 I n N C Z 0 1 H Q X c 9 P S I g L z 4 8 R W 5 0 c n k g V H l w Z T 0 i R m l s b E N v b H V t b k 5 h b W V z I i B W Y W x 1 Z T 0 i c 1 s m c X V v d D t Q Y X J 0 X 0 5 v J n F 1 b 3 Q 7 L C Z x d W 9 0 O 1 N 0 b 2 N r I G 9 u I G h h b m Q m c X V v d D s s J n F 1 b 3 Q 7 U 3 V w c G x 5 X 3 d l Z W s m c X V v d D s s J n F 1 b 3 Q 7 U 3 V w c G x 5 X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B h c n R f T m 8 s M H 0 m c X V v d D s s J n F 1 b 3 Q 7 U 2 V j d G l v b j E v V G F i b G U x L 0 F 1 d G 9 S Z W 1 v d m V k Q 2 9 s d W 1 u c z E u e 1 N 0 b 2 N r I G 9 u I G h h b m Q s M X 0 m c X V v d D s s J n F 1 b 3 Q 7 U 2 V j d G l v b j E v V G F i b G U x L 0 F 1 d G 9 S Z W 1 v d m V k Q 2 9 s d W 1 u c z E u e 1 N 1 c H B s e V 9 3 Z W V r L D J 9 J n F 1 b 3 Q 7 L C Z x d W 9 0 O 1 N l Y 3 R p b 2 4 x L 1 R h Y m x l M S 9 B d X R v U m V t b 3 Z l Z E N v b H V t b n M x L n t T d X B w b H l f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h c n R f T m 8 s M H 0 m c X V v d D s s J n F 1 b 3 Q 7 U 2 V j d G l v b j E v V G F i b G U x L 0 F 1 d G 9 S Z W 1 v d m V k Q 2 9 s d W 1 u c z E u e 1 N 0 b 2 N r I G 9 u I G h h b m Q s M X 0 m c X V v d D s s J n F 1 b 3 Q 7 U 2 V j d G l v b j E v V G F i b G U x L 0 F 1 d G 9 S Z W 1 v d m V k Q 2 9 s d W 1 u c z E u e 1 N 1 c H B s e V 9 3 Z W V r L D J 9 J n F 1 b 3 Q 7 L C Z x d W 9 0 O 1 N l Y 3 R p b 2 4 x L 1 R h Y m x l M S 9 B d X R v U m V t b 3 Z l Z E N v b H V t b n M x L n t T d X B w b H l f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9 p L J A Q / 5 D p C u 1 E 5 l T l b 4 A A A A A A g A A A A A A E G Y A A A A B A A A g A A A A Y D Z 9 S M 7 5 K p z V g W E W V A + I V 0 e O a W t D / f Q b i d Z Y k K h o p n U A A A A A D o A A A A A C A A A g A A A A A G C J J B p s U e 1 W q G L W M y W V 1 T 3 3 L 5 r U i B d 9 L 9 7 R l P B s 0 j h Q A A A A y q g G G E a 4 V q 8 s r D o g t / 9 X r k Y o E I 1 U a B i m A T e z w 1 P 7 7 C 6 R o a a g j q l D P p L U Y d 5 d a B S p u a Y u b R + u j c t C z G 0 V c T I h B b h z Y / 6 k S h m Z p b N y o v I Q P W Z A A A A A I V K 8 3 E D L O A g P n c A i O K h R H Q 9 J D I d r 8 d f x 0 S R T M G d r b 0 I m 5 W u s L 8 w 9 n Z X m 4 Y I o E e h p c Q C H n N j L 2 F z U y a b w / x P Z 1 Q = = < / D a t a M a s h u p > 
</file>

<file path=customXml/itemProps1.xml><?xml version="1.0" encoding="utf-8"?>
<ds:datastoreItem xmlns:ds="http://schemas.openxmlformats.org/officeDocument/2006/customXml" ds:itemID="{6D36EE8C-438D-4FDC-A4A4-D69B1E449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Demand</vt:lpstr>
      <vt:lpstr>Supply1</vt:lpstr>
      <vt:lpstr>Supply</vt:lpstr>
      <vt:lpstr>INSTRUCTION&gt;&gt;&gt;&gt;&gt;</vt:lpstr>
      <vt:lpstr>Mô hình</vt:lpstr>
      <vt:lpstr>Bước 1 Đọc dữ liệu</vt:lpstr>
      <vt:lpstr>Bước 2 Cumsum demand</vt:lpstr>
      <vt:lpstr>Bước 3 Unpivot dữ liệu Supply</vt:lpstr>
      <vt:lpstr>Bước 4 Join Demand và Supply-un</vt:lpstr>
      <vt:lpstr>Bước 5</vt:lpstr>
      <vt:lpstr>Bước 6 Lấy lại các dòng không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2022-12-02T18:16:19Z</dcterms:modified>
</cp:coreProperties>
</file>